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E:\Construction\Master Web Docs\Design Professional\"/>
    </mc:Choice>
  </mc:AlternateContent>
  <xr:revisionPtr revIDLastSave="0" documentId="13_ncr:1_{1E1FB59E-92D1-4ED5-B23F-8726DAC163DB}" xr6:coauthVersionLast="47" xr6:coauthVersionMax="47" xr10:uidLastSave="{00000000-0000-0000-0000-000000000000}"/>
  <bookViews>
    <workbookView xWindow="-120" yWindow="-120" windowWidth="29040" windowHeight="15720" tabRatio="942" xr2:uid="{00000000-000D-0000-FFFF-FFFF00000000}"/>
  </bookViews>
  <sheets>
    <sheet name="Division Zero Template Lump Sum" sheetId="19" r:id="rId1"/>
    <sheet name="Pre-Bid Information Sheet" sheetId="1" r:id="rId2"/>
    <sheet name="Post-Bid Information Sheet" sheetId="15" r:id="rId3"/>
    <sheet name="Table of Contents" sheetId="20" r:id="rId4"/>
    <sheet name="Invitation to Bid" sheetId="2" r:id="rId5"/>
    <sheet name="Common Bidding Mistakes" sheetId="24" r:id="rId6"/>
    <sheet name="Instructions to Bidders" sheetId="21" r:id="rId7"/>
    <sheet name="Bid Form" sheetId="3" r:id="rId8"/>
    <sheet name="Bid Bond Form" sheetId="14" r:id="rId9"/>
    <sheet name="Sheet1" sheetId="26" state="hidden" r:id="rId10"/>
    <sheet name="Bid Form Att. A Unit Prices " sheetId="4" r:id="rId11"/>
    <sheet name="Certifications" sheetId="27" r:id="rId12"/>
    <sheet name="Agreement Form" sheetId="13" r:id="rId13"/>
    <sheet name="Performance &amp; Payment Bond" sheetId="12" r:id="rId14"/>
    <sheet name="Certificate of Substantial Comp" sheetId="18" r:id="rId15"/>
    <sheet name="Certificate of Final Completion" sheetId="25" r:id="rId16"/>
    <sheet name="Release of Claims" sheetId="17" r:id="rId17"/>
    <sheet name="Consent of Surety" sheetId="16" r:id="rId18"/>
    <sheet name="General Conditions" sheetId="23" r:id="rId19"/>
    <sheet name="Insurance Requirements" sheetId="10" r:id="rId20"/>
    <sheet name="Health and Safety Requirements" sheetId="28" r:id="rId21"/>
    <sheet name="Wage Rate Requirements" sheetId="9" r:id="rId22"/>
    <sheet name="Contract &amp; Grant Disclosure" sheetId="11" r:id="rId23"/>
    <sheet name="Bidding Addenda" sheetId="22" r:id="rId24"/>
  </sheets>
  <definedNames>
    <definedName name="_Hlt479569583" localSheetId="6">'Instructions to Bidders'!$B$76</definedName>
    <definedName name="allowances">'Pre-Bid Information Sheet'!$N$31:$N$32</definedName>
    <definedName name="bidtime">'Pre-Bid Information Sheet'!$L$13:$L$28</definedName>
    <definedName name="prebidchoice">'Pre-Bid Information Sheet'!$L$2:$L$4</definedName>
    <definedName name="_xlnm.Print_Area" localSheetId="11">Certifications!$A$1:$N$45</definedName>
    <definedName name="_xlnm.Print_Area" localSheetId="4">'Invitation to Bid'!$A$1:$H$52</definedName>
    <definedName name="_xlnm.Print_Titles" localSheetId="10">'Bid Form Att. A Unit Prices '!$1:$2</definedName>
    <definedName name="_xlnm.Print_Titles" localSheetId="1">'Pre-Bid Information Sheet'!$1:$2</definedName>
    <definedName name="projecttype">'Pre-Bid Information Sheet'!$N$18:$N$26</definedName>
    <definedName name="ratewage">'Pre-Bid Information Sheet'!$N$37:$N$37</definedName>
    <definedName name="RN">'Pre-Bid Information Sheet'!$N$40:$N$41</definedName>
    <definedName name="trench">'Pre-Bid Information Sheet'!$N$34:$N$35</definedName>
    <definedName name="unitprices">'Pre-Bid Information Sheet'!$N$28:$N$29</definedName>
    <definedName name="wagerates">'Pre-Bid Information Sheet'!$N$13:$N$15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3" i="3" l="1"/>
  <c r="A6" i="28"/>
  <c r="C119" i="3"/>
  <c r="H119" i="3"/>
  <c r="C13" i="3"/>
  <c r="C58" i="13" l="1"/>
  <c r="C56" i="13"/>
  <c r="D14" i="13"/>
  <c r="H9" i="13" l="1"/>
  <c r="C32" i="27" l="1"/>
  <c r="B6" i="13"/>
  <c r="A8" i="28" l="1"/>
  <c r="A5" i="28"/>
  <c r="A9" i="9"/>
  <c r="A7" i="9" l="1"/>
  <c r="A8" i="9"/>
  <c r="D16" i="13" l="1"/>
  <c r="C35" i="27" l="1"/>
  <c r="E7" i="27" l="1"/>
  <c r="E5" i="27"/>
  <c r="C25" i="2" l="1"/>
  <c r="B97" i="3" l="1"/>
  <c r="C97" i="3" s="1"/>
  <c r="D16" i="12" l="1"/>
  <c r="A15" i="12" l="1"/>
  <c r="G8" i="12"/>
  <c r="A5" i="12" l="1"/>
  <c r="B10" i="14" l="1"/>
  <c r="J23" i="10" l="1"/>
  <c r="B36" i="2"/>
  <c r="B8" i="22"/>
  <c r="B10" i="22"/>
  <c r="C18" i="2"/>
  <c r="B15" i="2"/>
  <c r="B20" i="2" s="1"/>
  <c r="B107" i="3"/>
  <c r="C107" i="3" s="1"/>
  <c r="B112" i="3"/>
  <c r="C112" i="3" s="1"/>
  <c r="J37" i="10"/>
  <c r="A29" i="25"/>
  <c r="H18" i="25"/>
  <c r="A18" i="25"/>
  <c r="J3" i="25"/>
  <c r="E8" i="25"/>
  <c r="E3" i="25"/>
  <c r="B102" i="3"/>
  <c r="A5" i="9"/>
  <c r="E38" i="14"/>
  <c r="E33" i="14"/>
  <c r="B6" i="14"/>
  <c r="C5" i="14"/>
  <c r="B26" i="3"/>
  <c r="B24" i="3"/>
  <c r="C24" i="3" s="1"/>
  <c r="E61" i="18"/>
  <c r="E60" i="18"/>
  <c r="E58" i="18"/>
  <c r="E51" i="18"/>
  <c r="E50" i="18"/>
  <c r="E48" i="18"/>
  <c r="E41" i="18"/>
  <c r="E40" i="18"/>
  <c r="E38" i="18"/>
  <c r="A25" i="18"/>
  <c r="D18" i="18"/>
  <c r="A16" i="18"/>
  <c r="G8" i="18"/>
  <c r="E8" i="18"/>
  <c r="D6" i="18"/>
  <c r="A15" i="16"/>
  <c r="A13" i="16"/>
  <c r="G11" i="16"/>
  <c r="C11" i="16"/>
  <c r="F10" i="16"/>
  <c r="C8" i="16"/>
  <c r="A16" i="17"/>
  <c r="D15" i="17"/>
  <c r="J13" i="17"/>
  <c r="D11" i="17"/>
  <c r="D10" i="17"/>
  <c r="D8" i="17"/>
  <c r="A4" i="9"/>
  <c r="A10" i="9"/>
  <c r="A6" i="9"/>
  <c r="J36" i="10"/>
  <c r="J33" i="10"/>
  <c r="J29" i="10"/>
  <c r="J27" i="10"/>
  <c r="J26" i="10"/>
  <c r="J24" i="10"/>
  <c r="J18" i="10"/>
  <c r="J17" i="10"/>
  <c r="J16" i="10"/>
  <c r="A55" i="11"/>
  <c r="M55" i="11"/>
  <c r="C55" i="11"/>
  <c r="G55" i="11"/>
  <c r="J55" i="11"/>
  <c r="F13" i="12"/>
  <c r="E7" i="12"/>
  <c r="D6" i="12"/>
  <c r="C4" i="12"/>
  <c r="E83" i="13"/>
  <c r="A83" i="13"/>
  <c r="A74" i="13"/>
  <c r="E70" i="13"/>
  <c r="A70" i="13"/>
  <c r="A61" i="13"/>
  <c r="C25" i="13"/>
  <c r="D26" i="13"/>
  <c r="B18" i="13"/>
  <c r="B12" i="13"/>
  <c r="A5" i="13"/>
  <c r="E4" i="13"/>
  <c r="A15" i="14"/>
  <c r="H14" i="14"/>
  <c r="B60" i="3"/>
  <c r="E53" i="3"/>
  <c r="D49" i="3"/>
  <c r="D38" i="3"/>
  <c r="D37" i="3"/>
  <c r="B22" i="3"/>
  <c r="C22" i="3" s="1"/>
  <c r="C15" i="3"/>
  <c r="C8" i="3"/>
  <c r="C6" i="3"/>
  <c r="C5" i="3"/>
  <c r="C4" i="3"/>
  <c r="B43" i="2"/>
  <c r="B37" i="2"/>
  <c r="B33" i="2"/>
  <c r="B30" i="2"/>
  <c r="C24" i="2"/>
  <c r="C23" i="2"/>
  <c r="C17" i="2"/>
  <c r="C16" i="2"/>
  <c r="B10" i="2"/>
  <c r="C12" i="2"/>
  <c r="C11" i="2"/>
  <c r="C10" i="2"/>
  <c r="E6" i="2"/>
  <c r="E5" i="2"/>
  <c r="D4" i="2"/>
  <c r="B7" i="2"/>
  <c r="B6" i="2"/>
  <c r="B5" i="2"/>
  <c r="B4" i="2"/>
  <c r="C102" i="3" l="1"/>
  <c r="C27" i="3"/>
  <c r="C26" i="3"/>
  <c r="C29" i="3"/>
</calcChain>
</file>

<file path=xl/sharedStrings.xml><?xml version="1.0" encoding="utf-8"?>
<sst xmlns="http://schemas.openxmlformats.org/spreadsheetml/2006/main" count="1714" uniqueCount="1388">
  <si>
    <t>Drawings may show the location or existence of certain exposed and buried utilities as well as existing surface and subsurface structures.  The Owner assumes no responsibility for failure to show any or all such utilities and structures on the Drawings or to show such in the exact location. It is mutually agreed such failure will not be considered sufficient basis for claims for extra work or for increasing the pay quantities in any manner unless the obstruction encountered necessitates substantial changes in the lines or grades or requires the building of a special structure.</t>
  </si>
  <si>
    <t>REVIEW OF CONTRACT DOCUMENTS</t>
  </si>
  <si>
    <t>3.3.1</t>
  </si>
  <si>
    <t>3.3.2</t>
  </si>
  <si>
    <t>In the event of conflict among the Contract Documents, interpretations will be based on the following order of precedence, stated highest to lowest:</t>
  </si>
  <si>
    <t>3.3.3</t>
  </si>
  <si>
    <t>13.7</t>
  </si>
  <si>
    <t>If any part of the Contractor's work depends for proper execution or results upon the work of the Owner or any separate contractor, the Contractor shall, prior to proceeding with the work, promptly report to the Design Professional any apparent discrepancies or defects in such other work that render it unsuitable for such proper execution and results.  Failure of the Contractor to so report shall constitute an acceptance of the work.</t>
  </si>
  <si>
    <t xml:space="preserve">ARTICLE 7 -- CHANGES IN THE WORK </t>
  </si>
  <si>
    <t>7.1.1</t>
  </si>
  <si>
    <t>The Owner may, as the need arises, without invalidating the Contract, order changes in the work in the form of additions, deletions, or modifications.  Compensation to the Contractor for additional work or to the Owner for deductions in the work and adjustments for the time of completion shall be adjusted at the time of ordering such change.</t>
  </si>
  <si>
    <t>7.1.2</t>
  </si>
  <si>
    <t>Additional work shall be done as ordered in writing by the Owner.  The order shall state the location, character, and amount of extra work.  All such work shall be executed under the conditions of the Contract, subject to the same inspections and tests.</t>
  </si>
  <si>
    <t>7.1.3</t>
  </si>
  <si>
    <t>The Design Professional and the Owner reserve and shall have the right to make changes in the Contract Documents and the character or quantity of the work as may be considered necessary or desirable to complete fully and acceptably the proposed construction in a satisfactory manner.</t>
  </si>
  <si>
    <t>CHANGE ORDERS</t>
  </si>
  <si>
    <t>7.2.1</t>
  </si>
  <si>
    <t>Description and details of the work.</t>
  </si>
  <si>
    <t>Amount of the adjustment in the Contract Sum.</t>
  </si>
  <si>
    <t>Extent of the adjustment in the Contract Time.</t>
  </si>
  <si>
    <t xml:space="preserve">d. </t>
  </si>
  <si>
    <t>Terms and conditions of the Contract Documents.</t>
  </si>
  <si>
    <t>7.2.2.2</t>
  </si>
  <si>
    <t>9.1.3</t>
  </si>
  <si>
    <t>INSURANCE REQUIREMENTS</t>
  </si>
  <si>
    <r>
      <t xml:space="preserve">The Contractor shall not commence work under this Contract until he has obtained all the insurance required, has filed the Certificate of Insurance with the Owner, and the certificate has been approved by the Owner.  Each insurance policy shall contain a clause providing that it shall not be canceled by the insurance company without written notice to the Owner of intention to cancel </t>
    </r>
    <r>
      <rPr>
        <sz val="11"/>
        <rFont val="Arial"/>
        <family val="2"/>
      </rPr>
      <t xml:space="preserve">in accordance with Ark. Code Ann. § 23-66-206. The Contractor is required to provide liability insurance with the additional insured endorsement that is primary non-contributory. All policies shall contain a waiver of the Contractor's right of subrogation against the State of Arkansas, its departments, agencies, boards, commissions, colleges and its officers, officials, agents, and employees for losses arising from work performed by or on behalf of the Contractor. </t>
    </r>
  </si>
  <si>
    <r>
      <t xml:space="preserve">Workers' Compensation and Employers' Liability Insurance in statutory limits shall be secured and maintained as required by the laws of the State of Arkansas.  This insurance shall cover all employees who have performed any of the obligations assumed by the Contractor under these Contract Documents including Employers' </t>
    </r>
    <r>
      <rPr>
        <sz val="11"/>
        <rFont val="Arial"/>
        <family val="2"/>
      </rPr>
      <t>Liability Insurance.  This insurance shall protect the Contractor against any and all claims resulting from injuries, sickness, disease, or death to employees engaged in work under this Contract.</t>
    </r>
  </si>
  <si>
    <t>Commercial General Liability Insurance, shall be secured and maintained in force during the period of the Contract.  Prior to blasting, the Contractor shall furnish Certificate of Insurance, which shall certify that damage caused by blasting is within the coverage of his Commercial General Liability Insurance to the full limits thereof.  Coverage for “completed operations” shall not be excluded under this commercial general liability Insurance section.</t>
  </si>
  <si>
    <t xml:space="preserve">Builder's Risk or Installation Floater Policy:  The Contractor shall procure and maintain during the life of this Contract Builder's Risk or Installation Floater Insurance, and any extended coverage which shall cover damage for the capital improvement project. Perils to be insured are fire, lightning, malicious mischief, explosion, riot and civil commotion, smoke, sprinkler leakage, water damage, windstorm, hail, vandalism, and property theft on the insurable portion of the Project on a 100 percent completed value basis against damage to the equipment, structures, or material.  Builders' risk policy shall include coverage for system testing and materials. The Owner and the Contractor, as their interests may appear, shall be named as the Insured.  The Builders' Risk is not void if partial occupancy is required and a permission to occupy endorsement has been included when applicable. Builders' risk policy shall include "soft cost endorsement" in the amount of 10 percent of the total contract value. </t>
  </si>
  <si>
    <t xml:space="preserve">Proof of Insurance:  The Contractor shall maintain the insurance coverage required by this contract (see Section 00 73 16 Insurance Requirements) throughout the term of this contract, and shall furnish the Owner with certificates of insurance which indicate the name of the insurance companies, the NAIC numbers, insured names, producer / agent names, telephone numbers, policy numbers, limits and types of coverage, effective and expiration dates of policies. </t>
  </si>
  <si>
    <r>
      <t xml:space="preserve">The Contractor shall supply the Owner updated replacement certificates not less than thirty days prior to the expiration date or renewal date of any insurance policies reflected on such certificates. Such certificates shall also contain substantially the following statement: "The insurance covered by this certificate will not be canceled, or materially altered except proper written notice pursuant Ark. Code Ann. § 23-66-206 has been received by the Owner." The notice to proceed shall not be issued until the insurance certificates have been </t>
    </r>
    <r>
      <rPr>
        <sz val="11"/>
        <rFont val="Arial"/>
        <family val="2"/>
      </rPr>
      <t>approved by the Owner.</t>
    </r>
  </si>
  <si>
    <r>
      <t>Additional Requirements: All policies shall be provided by insurers qualified to write the respective insurance in the State of Arkansas, and be in</t>
    </r>
    <r>
      <rPr>
        <sz val="11"/>
        <rFont val="Arial"/>
        <family val="2"/>
      </rPr>
      <t xml:space="preserve"> such form and include such provision as are generally considered standard provisions for the type of insurance involved.  The Contractor will be financially responsible for all deductibles or self-insured retentions. </t>
    </r>
  </si>
  <si>
    <r>
      <t>11.1.2.</t>
    </r>
    <r>
      <rPr>
        <sz val="11"/>
        <rFont val="Arial"/>
        <family val="2"/>
      </rPr>
      <t>1</t>
    </r>
    <r>
      <rPr>
        <sz val="11"/>
        <rFont val="Arial"/>
        <family val="2"/>
      </rPr>
      <t xml:space="preserve"> </t>
    </r>
  </si>
  <si>
    <r>
      <t xml:space="preserve"> Worker</t>
    </r>
    <r>
      <rPr>
        <sz val="11"/>
        <rFont val="Arial"/>
        <family val="2"/>
      </rPr>
      <t xml:space="preserve">s' </t>
    </r>
    <r>
      <rPr>
        <sz val="11"/>
        <rFont val="Arial"/>
        <family val="2"/>
      </rPr>
      <t>Compensation</t>
    </r>
  </si>
  <si>
    <r>
      <t>Employer</t>
    </r>
    <r>
      <rPr>
        <sz val="11"/>
        <rFont val="Arial"/>
        <family val="2"/>
      </rPr>
      <t xml:space="preserve">s' </t>
    </r>
    <r>
      <rPr>
        <sz val="11"/>
        <rFont val="Arial"/>
        <family val="2"/>
      </rPr>
      <t>Liability</t>
    </r>
  </si>
  <si>
    <r>
      <t>11.1.3.</t>
    </r>
    <r>
      <rPr>
        <sz val="11"/>
        <rFont val="Arial"/>
        <family val="2"/>
      </rPr>
      <t>1</t>
    </r>
  </si>
  <si>
    <t>11.1.4.1 Automobile Liability:</t>
  </si>
  <si>
    <r>
      <t>(including</t>
    </r>
    <r>
      <rPr>
        <sz val="11"/>
        <rFont val="Arial"/>
        <family val="2"/>
      </rPr>
      <t>, non-owned</t>
    </r>
    <r>
      <rPr>
        <sz val="11"/>
        <rFont val="Arial"/>
        <family val="2"/>
      </rPr>
      <t xml:space="preserve"> and hired vehicles)</t>
    </r>
  </si>
  <si>
    <r>
      <t xml:space="preserve">11.1.5.1 </t>
    </r>
    <r>
      <rPr>
        <sz val="11"/>
        <rFont val="Arial"/>
        <family val="2"/>
      </rPr>
      <t>Umbrella Liability:</t>
    </r>
  </si>
  <si>
    <t>11.1.6.1 Pollution Liability:</t>
  </si>
  <si>
    <r>
      <t>Subparagraph 11.1.</t>
    </r>
    <r>
      <rPr>
        <sz val="11"/>
        <rFont val="Arial"/>
        <family val="2"/>
      </rPr>
      <t>7, add the following clause</t>
    </r>
    <r>
      <rPr>
        <sz val="11"/>
        <rFont val="Arial"/>
        <family val="2"/>
      </rPr>
      <t>:</t>
    </r>
  </si>
  <si>
    <t>Umbrella Liability shall be secured and maintained in force during term of the Contract. The Contractor shall provide a Umbrella Liability Insurance to provide additional coverage over and above the Commercial General Liability, Commercial Business Automobile Liability and the Workers' Compensation and Employers' Liability to satisfy the Contract minimum limits. The umbrella coverage shall follow form with the Umbrella limits required as shown in section 00 73 16 Insurance Requirements.</t>
  </si>
  <si>
    <t xml:space="preserve">Contractors will use the following information as guidance for the type of policy to procure which include but not limited to the following: </t>
  </si>
  <si>
    <t>11.1.8</t>
  </si>
  <si>
    <t>11.1.9</t>
  </si>
  <si>
    <t xml:space="preserve"> Commercial General Liability</t>
  </si>
  <si>
    <t>Per Project Aggregate:</t>
  </si>
  <si>
    <t>Subparagraph 11.1.5, add the following clause:</t>
  </si>
  <si>
    <r>
      <t xml:space="preserve">11.1.7.1 </t>
    </r>
    <r>
      <rPr>
        <sz val="11"/>
        <rFont val="Arial"/>
        <family val="2"/>
      </rPr>
      <t>Builder's Risk or Installation Floater Policy:</t>
    </r>
  </si>
  <si>
    <t>Additional land and access thereto not shown on Drawings that may be required for temporary construction facilities or for storage of materials shall be provided by the Contractor at his expense with no liability to the Owner.  The Contractor shall confine his equipment and storage of materials and the operation of his workmen to those areas shown on the Drawings and described in the Specifications, and such additional areas which he may provide or secure as approved by the Owner.</t>
  </si>
  <si>
    <t>3.12.2</t>
  </si>
  <si>
    <t>The Contractor shall not enter upon private property for any purpose without first obtaining permission.</t>
  </si>
  <si>
    <t>3.12.3</t>
  </si>
  <si>
    <t>The Contractor shall be responsible for the preservation of and prevent damage or injury to all trees, monuments, and other public property along and adjacent to the street and right-of-way.  The Contractor shall prevent damage to pipes, conduits and other underground structures, and shall protect from disturbance or damage all monuments and property marks until an authorized agent has witnessed or otherwise referenced their location, and shall not remove monuments or property marks until directed.</t>
  </si>
  <si>
    <t xml:space="preserve">          In the event of the disqualification of said Bid due to failure of Principal to enter into such agreement and furnish such bonds, certificates of insurance, and all other items as required by the bidding documents, Principal and Surety shall pay obligee the damage, loss, cost, and expenses subject to the amount of the bid security directly arising out of the Principal's default in failing to execute and deliver the contract and the performance/payment bond.  Liability shall be limited to five (5) percent of the amount of the bid.</t>
  </si>
  <si>
    <t>Principal Company Name:</t>
  </si>
  <si>
    <t>Contractor License Number</t>
  </si>
  <si>
    <t>hereinafter referred to as the Owner,</t>
  </si>
  <si>
    <t>3.8.5</t>
  </si>
  <si>
    <t>The Contractor shall coordinate Work by the various trades to provide uniform and symmetrical layout and spacing of the exposed components which will affect the finished design and appearance. Where spacing and related locations are not specifically shown on Drawings or where in doubt, the Contractor shall consult the Design Professional prior to installation of that part of the Work.</t>
  </si>
  <si>
    <t>PERMITS, FEES, AND NOTICES</t>
  </si>
  <si>
    <t>3.9.1</t>
  </si>
  <si>
    <t>3.9.2</t>
  </si>
  <si>
    <t>Enter Agency Name, Example "Arkansas Department of Environmental Quality"</t>
  </si>
  <si>
    <t>Enter Contacts Phone Number "501-123-4567"</t>
  </si>
  <si>
    <t xml:space="preserve">"Design Professional, A to Z Architects and Engineers, Inc., 410 West Capital, Suite 204, Little Rock, Arkansas 72201.  Prime bidders will be furnished three (3) sets of bidding documents at Northern Reprographics, 901 West 7th Street, Little Rock, Arkansas 72201, (501) 372-4011."   </t>
  </si>
  <si>
    <t>9.1</t>
  </si>
  <si>
    <t>13.4.1</t>
  </si>
  <si>
    <t>10.1.3</t>
  </si>
  <si>
    <t>The Contractor shall at all times so conduct the Work as to ensure the least possible obstruction to traffic, to the general public, and the residents in the vicinity of the Work, and to ensure the protection of persons and property.  No road, street, or highway shall be closed to the public except with the permission of the Owner and proper governmental authority. Fire hydrants on or adjacent to the Work shall be kept accessible to fire fighting equipment at all times.  The local fire department shall be notified of the temporary closing of any street.</t>
  </si>
  <si>
    <t>ARTICLE 11 -- INSURANCE AND BONDS</t>
  </si>
  <si>
    <t>ASSIGNMENT OF WARRANTIES</t>
  </si>
  <si>
    <t>9.15.1</t>
  </si>
  <si>
    <t>All warranties of materials and workmanship running in favor of the Contractor shall be transferred and assigned to the Owner on completion of the Work and at such time as the Contractor receives final payment.</t>
  </si>
  <si>
    <t>9.15.2</t>
  </si>
  <si>
    <t>AS A CONDITION OF OBTAINING, EXTENDING, AMENDING, OR RENEWING A CONTRACT, LEASE, PURCHASE AGREEMENT, OR GRANT AWARD WITH ANY ARKANSAS STATE AGENCY, THE FOLLOWING INFORMATION MUST BE DISCLOSED</t>
  </si>
  <si>
    <t>Contract &amp; Grant Disclosure Certification Form</t>
  </si>
  <si>
    <t>The Contractor may make substitutions only with the consent of the Owner, after evaluation by the Design Professional, and in accordance with a Change Order.</t>
  </si>
  <si>
    <t>UNAUTHORIZED WORK</t>
  </si>
  <si>
    <t>3.7.1</t>
  </si>
  <si>
    <t>Work done without lines and grades having been given or work done beyond the lines or not in conformity with the grades shown on the Drawings or as provided by the Owner, except as provided herein, and work completed without proper inspection and supervision or any extra or unclassified work completed without written authority and prior agreement shall be at the Contractor's risk.  Such unauthorized work, at the option of the Design Professional, may not be measured and paid for and may be ordered removed at the Contractor's expense.</t>
  </si>
  <si>
    <t>SUPERINTENDENCE</t>
  </si>
  <si>
    <t>3.8.1</t>
  </si>
  <si>
    <t>The Contractor shall supervise and direct the Work.  The Contractor shall be solely responsible for construction means, methods, techniques, sequences, and procedures and for coordinating portions of the Work under the Contract.</t>
  </si>
  <si>
    <t>3.8.2</t>
  </si>
  <si>
    <t>City</t>
  </si>
  <si>
    <t>State</t>
  </si>
  <si>
    <t>Zip Code</t>
  </si>
  <si>
    <t>Corporation (Must Include with bid a copy of the authorized officer's authority to sign)</t>
  </si>
  <si>
    <t>Signed With Legal Name of the Corporation</t>
  </si>
  <si>
    <t>State of Incorporation</t>
  </si>
  <si>
    <t>Signature of Authorized Officer of the Corporation</t>
  </si>
  <si>
    <t>Release of Claims</t>
  </si>
  <si>
    <t>Comes the undersigned, who does hereby swear and affirm that:</t>
  </si>
  <si>
    <t>1.  My name is:</t>
  </si>
  <si>
    <t>, and</t>
  </si>
  <si>
    <t>Bidding Document Plan Room (B)</t>
  </si>
  <si>
    <t>7)</t>
  </si>
  <si>
    <t>8)</t>
  </si>
  <si>
    <t>9)</t>
  </si>
  <si>
    <t>10)</t>
  </si>
  <si>
    <t>11)</t>
  </si>
  <si>
    <t>The Owner will receive bids until:</t>
  </si>
  <si>
    <t>BID FORM</t>
  </si>
  <si>
    <t>Bid Opening Location:</t>
  </si>
  <si>
    <t>Bid To:</t>
  </si>
  <si>
    <t>Bid From:</t>
  </si>
  <si>
    <t>Project Name:</t>
  </si>
  <si>
    <t>Having carefully examined the Contract Documents for this project, as well as the premises and all conditions affecting the proposed construction, the undersigned proposes to provide all labor, materials, services, and equipment necessary for, or incidental to, the construction of the project in accordance with the Contract Documents within the time set forth, for the lump sum base bid of:</t>
  </si>
  <si>
    <t>Dollar Amount Is To Be Shown Numerically</t>
  </si>
  <si>
    <t>$</t>
  </si>
  <si>
    <t>Unit Prices:</t>
  </si>
  <si>
    <t>Wage Rate Decision Number:</t>
  </si>
  <si>
    <t>Unit Prices: Not Required</t>
  </si>
  <si>
    <t>Unit Prices: Required</t>
  </si>
  <si>
    <t>Allowances</t>
  </si>
  <si>
    <t>PAYMENT FOR CHANGES IN THE WORK</t>
  </si>
  <si>
    <t>7.3.1</t>
  </si>
  <si>
    <t xml:space="preserve">The Contractor shall furnish labor, materials, equipment, and transportation necessary for the proper execution of the work unless specifically noted otherwise.  The Contractor shall do all the work shown on Drawings and described in Specifications and all incidental work considered necessary to complete the project in a substantial and acceptable manner, and to fully complete the work or improvement, ready for use, occupancy and operation by the Owner.  Drawings and Specifications shall be interpreted by the Design Professional or the Owner if no Design Professional exists for the project. </t>
  </si>
  <si>
    <t>3.1.3</t>
  </si>
  <si>
    <t>3.1.4</t>
  </si>
  <si>
    <t>7.2.2.1</t>
  </si>
  <si>
    <t>The Contractor shall present an itemized accounting together with appropriate supporting data for the purposes of considering additions or deductions to the Contract Amount.  Supporting data shall include but is not limited to the following:</t>
  </si>
  <si>
    <t>excepting as stated below.</t>
  </si>
  <si>
    <r>
      <t>The responsibilities of the Owner and the Contractor shall be as follows:</t>
    </r>
    <r>
      <rPr>
        <sz val="11"/>
        <rFont val="Arial"/>
        <family val="2"/>
      </rPr>
      <t xml:space="preserve"> ( Note - Owner's and Contractor's legal and insurance counsel should determine and review insurance requirements and coverage; Contractor shall secure consent of the Surety Company, if any.)</t>
    </r>
  </si>
  <si>
    <t>FULL SUBSTANTIAL COMPLETION</t>
  </si>
  <si>
    <t>Certification of Design Professional:</t>
  </si>
  <si>
    <t>Firm Name:</t>
  </si>
  <si>
    <t>Approval of Contractor:</t>
  </si>
  <si>
    <t>Company Name:</t>
  </si>
  <si>
    <t>Approval of Owner-Agency:</t>
  </si>
  <si>
    <t>Cc:  Surety Company</t>
  </si>
  <si>
    <t>Joint Venture or Adventure</t>
  </si>
  <si>
    <r>
      <t>1st Entity or Company (</t>
    </r>
    <r>
      <rPr>
        <i/>
        <sz val="10"/>
        <rFont val="Arial"/>
        <family val="2"/>
      </rPr>
      <t>legal Name</t>
    </r>
    <r>
      <rPr>
        <sz val="10"/>
        <rFont val="Arial"/>
        <family val="2"/>
      </rPr>
      <t>)</t>
    </r>
  </si>
  <si>
    <r>
      <t>2nd Entity or Company (</t>
    </r>
    <r>
      <rPr>
        <i/>
        <sz val="10"/>
        <rFont val="Arial"/>
        <family val="2"/>
      </rPr>
      <t>legal Name</t>
    </r>
    <r>
      <rPr>
        <sz val="10"/>
        <rFont val="Arial"/>
        <family val="2"/>
      </rPr>
      <t>)</t>
    </r>
  </si>
  <si>
    <t>Item/Spec</t>
  </si>
  <si>
    <t>Description</t>
  </si>
  <si>
    <t>Unit</t>
  </si>
  <si>
    <t>Quantity</t>
  </si>
  <si>
    <t>Cost/Unit</t>
  </si>
  <si>
    <t>Total for Item</t>
  </si>
  <si>
    <t>Bid Bond</t>
  </si>
  <si>
    <t>KNOW ALL PERSONS BY THESE PRESENTS:</t>
  </si>
  <si>
    <t>, as Principal,</t>
  </si>
  <si>
    <t>That we,</t>
  </si>
  <si>
    <t>and,</t>
  </si>
  <si>
    <t xml:space="preserve">, as Surety, a </t>
  </si>
  <si>
    <t xml:space="preserve">corporation duly organized under the laws of </t>
  </si>
  <si>
    <t>, and who is</t>
  </si>
  <si>
    <t>the work is to be performed and provide said bond to the obligee.</t>
  </si>
  <si>
    <t>The Contractor shall conduct Work and operations so as to cause a minimum of inconvenience to the public.  At any time when, in the opinion of the Owner or Design Professional, the Contractor is obstructing a larger portion of a road, street, or other public right-of-way than is necessary for the proper execution of the Work, the Design Professional may require the Contractor to finish the sections on which work is in progress before work is commenced on any new sections.</t>
  </si>
  <si>
    <t>WARRANTY</t>
  </si>
  <si>
    <t>3.14.1</t>
  </si>
  <si>
    <t>3.14.2</t>
  </si>
  <si>
    <t>Discrepancies found between the Drawings and Specifications and actual site conditions or any errors or omissions in the Drawings or Specifications shall be immediately reported to the Design Professional or in the case where a Design Professional is not on the Project, the Owner shall be notified, who shall address such error or omission in writing.  Work done by the Contractor after discovery of such discrepancies, errors, or omissions shall be at the Contractor's risk and expense.</t>
  </si>
  <si>
    <t xml:space="preserve"> </t>
  </si>
  <si>
    <t>3.3.5</t>
  </si>
  <si>
    <t>REQUEST FOR SUPPLEMENTARY INFORMATION</t>
  </si>
  <si>
    <t>3.4.1</t>
  </si>
  <si>
    <t>10.1.2</t>
  </si>
  <si>
    <t xml:space="preserve">The Contract shall be governed by the laws and regulations of the STATE OF ARKANSAS. Venue for any administrative action or judicial proceedings shall be Pulaski County, Arkansas.  Nothing in these General Conditions shall be construed to waive the sovereign immunity of the STATE OF ARKANSAS or any entities thereof. </t>
  </si>
  <si>
    <t>13.1.2</t>
  </si>
  <si>
    <t>13.1.3</t>
  </si>
  <si>
    <t>The Contractor shall comply with the laws of the local, state, and federal government regarding wages and hours of labor.</t>
  </si>
  <si>
    <t>WRITTEN NOTICE</t>
  </si>
  <si>
    <t>13.2.1</t>
  </si>
  <si>
    <t>13.2</t>
  </si>
  <si>
    <t>3.4</t>
  </si>
  <si>
    <t xml:space="preserve">Addenda issued during the bidding period will be incorporated into the Contract Documents. </t>
  </si>
  <si>
    <t>3.5</t>
  </si>
  <si>
    <t>4.</t>
  </si>
  <si>
    <r>
      <t>Important Notice:</t>
    </r>
    <r>
      <rPr>
        <sz val="11"/>
        <rFont val="Arial"/>
        <family val="2"/>
      </rPr>
      <t xml:space="preserve"> If the Bid Form notes any or all of the above Subcontractor's (Mechanical (HVACR), Electrical, Plumbing, and/or Roofing) as "</t>
    </r>
    <r>
      <rPr>
        <b/>
        <sz val="11"/>
        <rFont val="Arial"/>
        <family val="2"/>
      </rPr>
      <t>Required"</t>
    </r>
    <r>
      <rPr>
        <sz val="11"/>
        <rFont val="Arial"/>
        <family val="2"/>
      </rPr>
      <t xml:space="preserve">, you must list a subcontractor or list your own forces as applicable or your bid will be </t>
    </r>
    <r>
      <rPr>
        <u/>
        <sz val="11"/>
        <rFont val="Arial"/>
        <family val="2"/>
      </rPr>
      <t>declared non-responsive.</t>
    </r>
    <r>
      <rPr>
        <sz val="11"/>
        <rFont val="Arial"/>
        <family val="2"/>
      </rPr>
      <t xml:space="preserve"> </t>
    </r>
  </si>
  <si>
    <t>Bid Form Signature Page</t>
  </si>
  <si>
    <t>Please Complete the Appropriate Section (Complete Only One)</t>
  </si>
  <si>
    <t>Individual Entity of Company</t>
  </si>
  <si>
    <t>Legal Name of the Entity or Company</t>
  </si>
  <si>
    <t>Contractors License Number</t>
  </si>
  <si>
    <t>By:</t>
  </si>
  <si>
    <t>Signature of Authorized Officer of the Company</t>
  </si>
  <si>
    <t>Date</t>
  </si>
  <si>
    <t>Title</t>
  </si>
  <si>
    <t>Street Address</t>
  </si>
  <si>
    <t>9.1.2</t>
  </si>
  <si>
    <t>License Requirement</t>
  </si>
  <si>
    <t>9.2</t>
  </si>
  <si>
    <t>9.3</t>
  </si>
  <si>
    <t>*</t>
  </si>
  <si>
    <t>The estimate of quantities is approximate only and shall be the basis for receiving unit price bids for each item, but shall not be considered by the Bidder as the actual quantities that may be required for the completion of the proposed work.  Bidder shall state a unit price for every item of work named in the Proposal.  Bidder shall include, in the unit prices, furnishing of labor, materials, tools, equipment, and apparatus of every description to construct, erect, and finish the Work.  The unit price bid for the items shall be shown numerically and in the appropriate spaces provided on the Bid Form.  Such figures shall be clear and distinctly legible so that no question can arise as to their intent or meaning. Unit price bids and totals shown in the Bid Form shall not include costs of engineering, advertising, printing and appraising.</t>
  </si>
  <si>
    <t>5.2</t>
  </si>
  <si>
    <t>6.</t>
  </si>
  <si>
    <t>All changes in the Work will be paid for in the manner indicated in Article 4, Paragraph 4.2, and the compensation thus provided shall be accepted by the Contractor as payment in full for the use of small tools, superintendent's services, premium on bond, and all other overhead expenses incurred in the prosecution of such work.</t>
  </si>
  <si>
    <t>Claims for Additional Costs:  In case of an emergency which threatens loss or injury of property or safety of life, the Contractor shall be allowed to act, without previous instructions from the Design Professional, in a diligent manner.  The Contractor shall notify the Design Professional immediately thereafter.  Any claim for compensation by the Contractor due to such extra work shall be promptly submitted, but in no case more than 7 calendar days following the event causing the emergency, to the Design Professional for consideration.</t>
  </si>
  <si>
    <t>Bidders are hereby notified that Davis-Bacon prevailing wage rates and other Federal regulations will apply.</t>
  </si>
  <si>
    <t>Wage Rate Information:</t>
  </si>
  <si>
    <t>INVITATION TO BID</t>
  </si>
  <si>
    <t>Project Type:</t>
  </si>
  <si>
    <t>3.8.3</t>
  </si>
  <si>
    <t>If the Contractor fails to clean up as provided in the Contract Documents, the Owner may do so and the cost thereof shall be charged to the Contractor.</t>
  </si>
  <si>
    <t>ARTICLE 4 -- ADMINISTRATION OF CONTRACT</t>
  </si>
  <si>
    <t>DESIGN PROFESSIONAL AUTHORITY</t>
  </si>
  <si>
    <t>4.1.1</t>
  </si>
  <si>
    <t>The Design Professional will interpret the requirements of the Contract Documents and decide matters concerning performance there under on request of the Owner or Contractor.</t>
  </si>
  <si>
    <t>4.1.2</t>
  </si>
  <si>
    <t>4.1.3</t>
  </si>
  <si>
    <t>4.1.4</t>
  </si>
  <si>
    <t>CLAIMS</t>
  </si>
  <si>
    <t>4.2.1</t>
  </si>
  <si>
    <t xml:space="preserve">  </t>
  </si>
  <si>
    <t>Unless otherwise provided in the Contract Documents, payments will be made on account of materials or equipment not incorporated in the Work to date but delivered and suitably stored at the site, and if approved in advance by the Owner, payments may similarly be made for materials or equipment suitably stored at some other location agreed upon in writing.  Payments for materials or equipment stored on or off the site shall be conditioned upon submission by the Contractor of bills of sale or such other procedures satisfactory to the Owner and the Design Professional to establish the Owner's title to such materials or equipment or otherwise protect the Owner's interest including applicable insurance and transportation to the site for those materials and equipment stored off the site.</t>
  </si>
  <si>
    <t>9.4.3</t>
  </si>
  <si>
    <t>PERIODIC ESTIMATES FOR PAYMENT</t>
  </si>
  <si>
    <t>9.5.1</t>
  </si>
  <si>
    <t xml:space="preserve">Unless otherwise stated in the Specifications or Supplementary Conditions, the Owner shall cause the Design Professional to prepare an Estimate for Payment to the Contractor each month. The Design Professional will make the estimate for the materials complete in place and the amount of work performed in accordance with the Contract between the twenty-fifth day of the month and the fifth day of the succeeding month.  </t>
  </si>
  <si>
    <t>9.5.2</t>
  </si>
  <si>
    <t>In the event the surety on any contract or payment bond given by the Contractor becomes insolvent, or is placed in the hands of a receiver, or has the right to do business in a state revoked as provided by law, the Owner may at its election withhold payment of any estimate filed or approved by the Design Professional until the Contractor shall give a good and sufficient bond in lieu of the bond so executed by such surety.  Any and all subsequent bonds shall be filed with the Circuit Clerk of the County in which the Work is being performed.</t>
  </si>
  <si>
    <t>SCHEDULE OF VALUES</t>
  </si>
  <si>
    <t>9.2.1</t>
  </si>
  <si>
    <t>The Contractor shall submit to the Design Professional a schedule of values for each part of the Work.  The schedule shall be a complete breakdown of labor and materials for the various parts of the Work including an allowance for profit and overhead.  The total of these amounts shall equal the Contract Sum.  The approved schedule of values shall be used as a basis for the monthly payments to the Contractor.  In applying for the monthly payment, the Contractor shall show a detailed account of work accomplished in conformity with the schedule.</t>
  </si>
  <si>
    <t>MEASUREMENT OF QUANTITIES</t>
  </si>
  <si>
    <t>9.3.1</t>
  </si>
  <si>
    <t>REQUESTS FOR PAYMENT</t>
  </si>
  <si>
    <t>9.4.1</t>
  </si>
  <si>
    <t xml:space="preserve">The Contractor may submit periodically, but not more often than once each month, a Request for Payment for work completed.  When unit prices are specified in the Contract Documents, the Request for Payment shall be based on the quantities completed.  </t>
  </si>
  <si>
    <t>9.4.2</t>
  </si>
  <si>
    <t>7.1</t>
  </si>
  <si>
    <t>The bid security shall indemnify the Owner against failure of the Contractor to execute and deliver the contract and necessary bond (Performance and Payment Bond) for faithful performance of the contract.  The bid security shall provide that the contractor or surety must pay the damage, loss, cost and expense subject to the amount of the bid security directly arising out of the Contractor’s default in failing to execute and deliver the contract and bonds.</t>
  </si>
  <si>
    <t>7.2</t>
  </si>
  <si>
    <t>Owner will have the right to retain the bid security of bidders to whom an award is being considered until the Contract has been executed and bonds if required, have been furnished, or until specified time has elapsed so that bids may be withdrawn, or all bids have been rejected.</t>
  </si>
  <si>
    <t>7.3</t>
  </si>
  <si>
    <t>7.4</t>
  </si>
  <si>
    <t>8.</t>
  </si>
  <si>
    <t>11.1</t>
  </si>
  <si>
    <t>The Contractor and the surety shall defend, indemnify, and save harmless the Owner and all its officers, agents and employees from all suits, actions, or claims of any character, name and description brought for or on account of infringement or alleged infringement by reason of the use of any such patented design, device, material or process of any trademark or copyright used in connection with the Work agreed to be performed under this Contract, and shall indemnify the Owner for any cost, expense, or damage which it may be obliged to pay by reason of any action or actions, suit or suits which may be commenced against  the  Owner  for  any  such   infringement  or alleged infringement at any time during the prosecution of the Work contracted for herein.</t>
  </si>
  <si>
    <t>Article 6: Construction by Owner or Separate Contractors</t>
  </si>
  <si>
    <t xml:space="preserve">Common Bidding Mistakes </t>
  </si>
  <si>
    <t>Pollution Liability Insurance shall cover the Owner costs and liabilities attributable to bodily injury; property damage, including loss of use of damaged property or of property that has not been physically injured; clean-up cost; and defenses, including costs and expenses (including attorney's fees) incurred in the investigation, defense or settlement of claims.</t>
  </si>
  <si>
    <t>If coverage is written on a claims-made basis, Contractor represents that any retroactive dates applicable to coverage under the policy precedes the effective date of the letter; and that continuous coverage will be maintained or an extended discovery period will be exercised for a period of three (3) years or as required by law beginning from the time that services under the contract are completed.</t>
  </si>
  <si>
    <t>WITNESSETH:</t>
  </si>
  <si>
    <t>9.8.3</t>
  </si>
  <si>
    <t>PAYMENT FOR UNCORRECTED WORK</t>
  </si>
  <si>
    <t>9.9.1</t>
  </si>
  <si>
    <t>Should the Design Professional direct the Contractor not to correct work that has been damaged or that was not performed in accordance with the Contract Documents, an equitable deduction from the Contract Sum shall be made to compensate the Owner for the uncorrected work.  The Design Professional shall determine the amount of the equitable deduction.</t>
  </si>
  <si>
    <t>PAYMENT FOR REJECTED MATERIALS AND WORK</t>
  </si>
  <si>
    <t>9.10.1</t>
  </si>
  <si>
    <t>Any deviation from the contract documents shall be disclosed upon submission to the Owner/Design Professional.  Approval shall not relieve the Contractor from responsibility for any errors or omissions in such drawings, nor from responsibility for complying with the requirements of this contract.  Any work done before receiving approval from the Owner/Design Professional will be at the Contractor’s risk.</t>
  </si>
  <si>
    <t>Remediation:  Remediation Contractor shall provide liability insurance for the removal or remediation of asbestos including the transportation and disposals of asbestos waste materials from the Project site.</t>
  </si>
  <si>
    <t>11.1.7</t>
  </si>
  <si>
    <t>ARTICLE 14 -- TERMINATION OR SUSPENSION OF THE CONTRACT</t>
  </si>
  <si>
    <t>SUSPENSION OF WORK</t>
  </si>
  <si>
    <t>14.1.1</t>
  </si>
  <si>
    <t>14.1.2</t>
  </si>
  <si>
    <t>TERMINATION BY OWNER FOR CAUSE</t>
  </si>
  <si>
    <t>14.2.1</t>
  </si>
  <si>
    <t xml:space="preserve">"F.W. Dodge Company, 815 Main Street, Little Rock, Arkansas 72201, Phone Number (501) 372-1705" (Fill In Or Leave Blank As Needed) </t>
  </si>
  <si>
    <t xml:space="preserve">The Contractor shall provide shop drawings and other submittals, settings, schedules, and other drawings as may be necessary for the prosecution of the Work in the shop and in the field as required by the Drawings, Specifications, or Design Professional instructions.  The Contractor shall coordinate all such drawings, submittals etc. and review them for accuracy, completeness, and compliance with other contract requirements.  </t>
  </si>
  <si>
    <t>Definition: A claim is a demand or assertion by one of the parties seeking adjustment, or interpretation of Contract terms, payment of money, extension of time, or other relief with respect to the terms of the Contract.  The term includes other disputes and matters in question between the Owner and Contractor arising out of or relating to the Contract.  Claims will be initiated by written notice.  The responsibility to substantiate claims shall rest with the party making the claim.</t>
  </si>
  <si>
    <t>4.2.2</t>
  </si>
  <si>
    <t>Country:</t>
  </si>
  <si>
    <t>FOR INDIVIDUALS *</t>
  </si>
  <si>
    <t>Position Held</t>
  </si>
  <si>
    <t>Name of Position of Job Held</t>
  </si>
  <si>
    <t>For How Long?</t>
  </si>
  <si>
    <t>Whenever in these Contract Documents the word "product" is used, it shall be understood that the materials, systems, and equipment will be included.</t>
  </si>
  <si>
    <t>1.4.3</t>
  </si>
  <si>
    <t>Where unit prices are stated in the Contract, Contractor should submit an itemized breakdown showing each unit price and quantities of any changes in the Contract Amount. The value of all such additions and deductions shall then be computed as set forth in Paragraph 7.2.2.3.</t>
  </si>
  <si>
    <t>9.10</t>
  </si>
  <si>
    <t>To:</t>
  </si>
  <si>
    <t>All Bidders</t>
  </si>
  <si>
    <t>From:</t>
  </si>
  <si>
    <t>Re:</t>
  </si>
  <si>
    <t>In any event,  regardless  of  the type of bid security or the format of the bid bond chosen by the Bidder, failure to submit a valid bid security in accordance with Arkansas laws and regulations, including a power of attorney with the bid bond, shall render the bidders proposal void.</t>
  </si>
  <si>
    <t>Post-Bid Information Sheet</t>
  </si>
  <si>
    <t>Enter Name Of Company "All In One Construction and Services, Inc."</t>
  </si>
  <si>
    <t>Enter Street Address "321442 State Highway 365"</t>
  </si>
  <si>
    <t>Enter Date "08/08/2007"</t>
  </si>
  <si>
    <t>Enter Dollar Amount "1,654,234"</t>
  </si>
  <si>
    <t>Email Address</t>
  </si>
  <si>
    <t>Owner:</t>
  </si>
  <si>
    <t>Signature of Authorized Officer of the Agency</t>
  </si>
  <si>
    <t>Agency Address (street):</t>
  </si>
  <si>
    <t>Invitation to Bid</t>
  </si>
  <si>
    <t>Bid Form</t>
  </si>
  <si>
    <t>Bid Form Attachment A Unit Prices</t>
  </si>
  <si>
    <t>Agreement Form</t>
  </si>
  <si>
    <t>Bid Security in the amount of five (5) percent of the bid must accompany each bid in accordance with the Instructions to Bidders.</t>
  </si>
  <si>
    <t>applicable  warranties  required  by  the  Contract  Documents, and  assumption  by  the  Owner of</t>
  </si>
  <si>
    <t>The Contractor shall make timely requests of the Owner or Design Professional for additional information required for the planning and production of the Work.   Such requests shall be submitted as required, but shall be filed in ample time to permit appropriate action to be taken by all parties involved so as to avoid delay.  Contractor understands and agrees that it is Contractor’s duty to determine the need for, and to request said additional information in writing from the Design Professional by such date as allows Design Professional to provide the information to the Contractor by a date that will not adversely affect Contractor’s ability to complete the Work by the date specified in the Contract.</t>
  </si>
  <si>
    <t>3.4.2</t>
  </si>
  <si>
    <t>Additional instructions may be issued by the Design Professional during the progress of the Work to clarify the Drawings and Specifications or as may be necessary to explain or illustrate changes in the Work.</t>
  </si>
  <si>
    <t>SHOP DRAWINGS, PRODUCT DATA, AND SAMPLES</t>
  </si>
  <si>
    <t>3.5.1</t>
  </si>
  <si>
    <t>Shop Drawings are drawings, diagrams, schedules, and other data specially prepared for the Work by the Contractor or a Subcontractor, sub-subcontractor, manufacturer, supplier, or distributor to illustrate some portion of the Work.  The Owner or their designated representative may duplicate, use, and disclose in any manner and for any purpose shop drawings delivered under this contract.</t>
  </si>
  <si>
    <t>3.5.2</t>
  </si>
  <si>
    <t>Product Data are illustrations, standard schedules, performance charts, instructions, brochures, diagrams, and other information furnished by the Contractor to illustrate materials or equipment for some portion of the Work.</t>
  </si>
  <si>
    <t>3.5.3</t>
  </si>
  <si>
    <t>I am doing business as:</t>
  </si>
  <si>
    <t>and my legal address is:</t>
  </si>
  <si>
    <t>11.1.4</t>
  </si>
  <si>
    <t>11.1.5</t>
  </si>
  <si>
    <t>11.1.6</t>
  </si>
  <si>
    <t>BONDS</t>
  </si>
  <si>
    <t>Warranty of Title: The Contractor warrants good title to all materials, supplies, and equipment incorporated in the Work and agrees to deliver the premises together with all improvements thereon free from any claims, liens or charges, and agrees further that neither it nor any other person, firm or corporation shall have any right to a lien upon the premises or anything appurtenant thereto.</t>
  </si>
  <si>
    <t>PATENTS AND ROYALTIES</t>
  </si>
  <si>
    <t>3.15.1</t>
  </si>
  <si>
    <t>CLEANING UP</t>
  </si>
  <si>
    <t>ARBITRATION</t>
  </si>
  <si>
    <t>15.2.1</t>
  </si>
  <si>
    <t>2.</t>
  </si>
  <si>
    <t>1.</t>
  </si>
  <si>
    <t>Address all communications regarding the Contract Documents to the Design Professional.</t>
  </si>
  <si>
    <t>3.3</t>
  </si>
  <si>
    <t>Sites:  The particular location of that part of the project being considered.</t>
  </si>
  <si>
    <t xml:space="preserve">1.1.13   </t>
  </si>
  <si>
    <t>1.1.14</t>
  </si>
  <si>
    <t>"Bidders must deposit a check in the amount of $35.00 per set, payable to A To Z Architects and Engineers, Inc.  Deposits will be refunded to all prime bidders who return bidding documents in good condition within ten (10) days after the opening of bids. A bidder receiving a contract award may retain the bidding documents and the Bidder's deposit will be refunded.  Prime Bidders requiring additional sets and Sub-bidders may purchase bidding documents through Northern Reprographics."</t>
  </si>
  <si>
    <t>Instruction for Completing Division Zero Template</t>
  </si>
  <si>
    <t>9.12.3</t>
  </si>
  <si>
    <t>Any claim by the Contractor to the Owner for interest on a delinquent final payment shall only be made pursuant to Ark. Code Ann. § 22-9-205.</t>
  </si>
  <si>
    <t>9.13.3</t>
  </si>
  <si>
    <t>TERMINATION BY OWNER FOR CONVENIENCE</t>
  </si>
  <si>
    <t>d)</t>
  </si>
  <si>
    <t>Project Description (name):</t>
  </si>
  <si>
    <t xml:space="preserve">Design Professional will complete the Division Zero Template and include the documents in the overall project plan and specification submittal to the Design Review section.  </t>
  </si>
  <si>
    <t>13.6</t>
  </si>
  <si>
    <t>The Division Zero Template is an Excel file that has multiple worksheets (tabs).  Only two worksheets (green and blue tabs) in this Excel workbook will require any data to be entered into them.  The data entered into these two sheets will automatically populate the rest of the workbook.  The Workbook contains all the required Division Zero Sections for the Project Manual.</t>
  </si>
  <si>
    <t>No moneys payable under Contract or any part thereof, except the estimate for the first month or period, shall become due and payable if the Owner so elects until the Contractor shall satisfy the said Owner that he has fully settled or paid for all materials and equipment used in or on the Work and labor done in connection therewith, and the Owner, if he so elects, may pay any or all such bills wholly or in part and deduct the amount or amounts so paid from any monthly or final estimate excepting the first estimate.</t>
  </si>
  <si>
    <t>Indicate below if any of the following persons, current or former, hold any position of control or hold any ownership interest of 10% or greater in the entity: member of the General Assembly, Constitutional Officer, State Board or Commission Member, State Employee, or the spouse, brother, sister, parent, or child of a member of the General Assembly, Constitutional Officer, State Board or Commission Member, or State Employee.  Position of control means the power to direct the purchasing policies or influence the management of the entity.</t>
  </si>
  <si>
    <t>Ownership Interest (%)</t>
  </si>
  <si>
    <t>Position of Control</t>
  </si>
  <si>
    <t>What is the person(s) name and what is his/her % of ownership interest and/or what is his/her position of control?</t>
  </si>
  <si>
    <t>Failure to make any disclosure required by Governor’s Executive Order 98-04, or any violation of any rule, regulation, or policy adopted pursuant to that Order, shall be a material breach of the terms of this contract.  Any contractor, whether an individual or entity, who fails to make the required disclosure or who violates any rule, regulation, or policy shall be subject to all legal remedies available to the agency.</t>
  </si>
  <si>
    <t>As an additional condition of obtaining, extending, amending, or renewing a contract with a state agency I agree as follows:</t>
  </si>
  <si>
    <r>
      <t xml:space="preserve">1.  Prior to entering into any agreement with any subcontractor, prior or subsequent to the contract date, I will require the subcontractor to complete a </t>
    </r>
    <r>
      <rPr>
        <b/>
        <sz val="11"/>
        <rFont val="Arial"/>
        <family val="2"/>
      </rPr>
      <t>Contract and Grant Disclosure and Certification Form</t>
    </r>
    <r>
      <rPr>
        <sz val="11"/>
        <rFont val="Arial"/>
        <family val="2"/>
      </rPr>
      <t>.  Subcontractor shall mean any person or entity with whom I enter an agreement whereby I assign or otherwise delegate to the person or entity, for consideration, all, or any part, of the performance required of me under the terms of my contract with the state agency.</t>
    </r>
  </si>
  <si>
    <t>In:</t>
  </si>
  <si>
    <t>Calendar Days</t>
  </si>
  <si>
    <t>On or Before:</t>
  </si>
  <si>
    <t>Contractor shall deliver to the Owner a copy of each Insurance certificate and any other requested supporting document for the Owners review and approval prior to the issuance of the Notice to Proceed and any work being performed.</t>
  </si>
  <si>
    <t>Contract and Grant Disclosure Certification Form</t>
  </si>
  <si>
    <t>Change Order Form (by reference only)</t>
  </si>
  <si>
    <t>Taxes.  Bidder shall include in the bid all state sales tax, social security taxes, state unemployment insurance, and all other items of like nature.  It is the intent that the bid shall represent the total cost to the Owner of all work included in the contract.  There are no provisions for a contractor to avoid taxes by using the tax exempt number of a state agency, board, commission or institutions.  Said taxes shall be included in the bid price.</t>
  </si>
  <si>
    <t>13.3</t>
  </si>
  <si>
    <t>State licensing laws for Contractors shall be complied with.</t>
  </si>
  <si>
    <t>13.4</t>
  </si>
  <si>
    <t>Contractor:  The person or entity identified as such in the Contract Agreement, referred to throughout the Contract Documents as singular in number.  The Contractor means the person or other entity entering into the contract with the Owner.  The term Contractor means the Prime Contractor or the Prime Contractor-authorized representative.</t>
  </si>
  <si>
    <t>1.1.10</t>
  </si>
  <si>
    <t>Design Professional (Architect/Engineer/Consultant): The person or entity identified as such in the Agreement, lawfully licensed to practice architecture or engineering or another field of expertise and under contract to Owner to provide design service, advice, and consultation, referred to throughout the Contract Documents as if singular in number.  The term Design Professional means the Architect/Engineer/ Consultant or the authorized representative.</t>
  </si>
  <si>
    <t>1.1.11</t>
  </si>
  <si>
    <t>1.1.12</t>
  </si>
  <si>
    <t>*This is NOT an all inclusive checklist and is only being provided as informational assistance to bidders.  Bidders should become familiar with all the bid documents, procedures, rules and laws governing bid submittals and state contracting processes.</t>
  </si>
  <si>
    <t>3.1.5</t>
  </si>
  <si>
    <t>The Contractor shall assist in making final inspections and shall furnish such labor and equipment as may be required for the final tests of equipment, piping, and structures.</t>
  </si>
  <si>
    <t>REVIEW OF FIELD CONDITIONS</t>
  </si>
  <si>
    <t>3.2.1</t>
  </si>
  <si>
    <t>3.2.2</t>
  </si>
  <si>
    <t>LIMITS OF WORK</t>
  </si>
  <si>
    <t>3.13.1</t>
  </si>
  <si>
    <t>Plumbing Subcontractor:</t>
  </si>
  <si>
    <t>Electrical Subcontractor:</t>
  </si>
  <si>
    <t>Roofing Subcontractor:</t>
  </si>
  <si>
    <t>Mechanical (HVACR) Subcontractor:</t>
  </si>
  <si>
    <t>Required</t>
  </si>
  <si>
    <t>Not Required</t>
  </si>
  <si>
    <t>Plumbing:</t>
  </si>
  <si>
    <t>Electrical:</t>
  </si>
  <si>
    <t>Roofing:</t>
  </si>
  <si>
    <t>Indicate below if: you, your spouse or the brother, sister, parent, or child of you or your spouse is a current or former: member of the General Assembly, Constitutional Officer, State Board or Commission Member, or State Employee:</t>
  </si>
  <si>
    <t>When new construction under the Contract crosses highways, railroads, streets or utilities under the jurisdiction of the state, county, city, or other public agency, public utility, or private entity, the Contractor shall secure written permission from the proper authority before executing such new construction.  A copy of this written permission shall be filed with the Owner before any work is completed.  The Contractor shall furnish a release from the proper authority before final acceptance of the Work.  Any bonds required for this Work shall be secured and paid for by the Contractor.</t>
  </si>
  <si>
    <t>SAMPLES AND TESTS</t>
  </si>
  <si>
    <t>3.10.1</t>
  </si>
  <si>
    <t>The Contractor shall provide samples, materials, and equipment necessary or required for testing as outlined in the various sections of the Specifications or as directed by the Owner.  The Contractor shall pay all costs for testing.  Should materials, methods, or systems fail to meet specified standards, the Contractor shall pay all costs for additional testing as required by the Owner.</t>
  </si>
  <si>
    <t>3.10.2</t>
  </si>
  <si>
    <t>All tests shall be made by a laboratory approved by the Owner.</t>
  </si>
  <si>
    <t>LOCATION, GRADIENT, AND ALIGNMENT</t>
  </si>
  <si>
    <t>3.11.1</t>
  </si>
  <si>
    <t>Based upon the site information provided by the Owner and verified by the Contractor, the Contractor shall develop and make detailed surveys necessary for construction including slope stakes, batter boards, and other working points, lines and elevations.  The Contractor shall verify the figures before laying out the work and will be held responsible for any error resulting from its failure to do so.</t>
  </si>
  <si>
    <t>3.11.2</t>
  </si>
  <si>
    <t>The Contractor shall report any errors, inconsistencies, or omissions to the Design Professional as a request for information.</t>
  </si>
  <si>
    <t>3.11.3</t>
  </si>
  <si>
    <t>The Contractor shall preserve benchmarks, reference points and stakes, and in the case of destruction thereof by the Contractor, shall be responsible for damage or mistakes resulting from unnecessary loss or disturbance.</t>
  </si>
  <si>
    <t>3.12.1</t>
  </si>
  <si>
    <t>DEFINITION OF DATE OF SUBSTANTIAL COMPLETION:</t>
  </si>
  <si>
    <t>PARTIAL SUBSTANTIAL COMPLETION</t>
  </si>
  <si>
    <t>Enter Date "08/09/2007"</t>
  </si>
  <si>
    <t>Define Area Of Partial Completion "Exterior Area"</t>
  </si>
  <si>
    <t>established as:</t>
  </si>
  <si>
    <t>, which is the date of commencement</t>
  </si>
  <si>
    <t>Claims of the Contractor or the Owner: Claims regarding the Work of the Contract shall be referred initially to the Design Professional for a decision.  The Design Professional will review claims, and 1) reject in whole or in part; 2) approve the claim; 3) suggest a compromise; 4) advise the parties that the Design Professional is unable to resolve the claim.</t>
  </si>
  <si>
    <t>4.2.3</t>
  </si>
  <si>
    <t>4.2.4</t>
  </si>
  <si>
    <t>4.2.5</t>
  </si>
  <si>
    <t>Unit prices or combinations of unit prices, which formed the basis of the original Contract.</t>
  </si>
  <si>
    <t>A lump sum fee based on the Contractor's estimate, approved by the Design Professional and accepted by the Owner.</t>
  </si>
  <si>
    <t>The applicable methods of computation as set forth in 7.2.2.3.</t>
  </si>
  <si>
    <t>4.2.6</t>
  </si>
  <si>
    <t>ARTICLE 5 -- SUBCONTRACTORS</t>
  </si>
  <si>
    <t>ASSIGNMENT OF CONTRACT</t>
  </si>
  <si>
    <t>5.1.1</t>
  </si>
  <si>
    <t>SUBCONTRACTS</t>
  </si>
  <si>
    <t>5.2.1</t>
  </si>
  <si>
    <t>VERBAL AGREEMENTS</t>
  </si>
  <si>
    <t>Consult With Agency, Minimum Amount $2,000,000</t>
  </si>
  <si>
    <t>Consult With Agency, Minimum Amount $1,000,000</t>
  </si>
  <si>
    <t>Common Bidding Mistakes</t>
  </si>
  <si>
    <t>Instructions to Bidders</t>
  </si>
  <si>
    <t>Bidding Addenda</t>
  </si>
  <si>
    <t>General Conditions</t>
  </si>
  <si>
    <t>6.1</t>
  </si>
  <si>
    <t>THE CONDITION OF THE ABOVE OBLIGATION IS SUCH THAT, WHEREAS, Principal has</t>
  </si>
  <si>
    <t>Since the Contract Documents are complementary, the Contractor shall take no advantage of any apparent error or omission in the Drawings and Specifications.  The Owner or Design Professional shall furnish interpretations as deemed necessary for the fulfillment of the intent of the Drawings and Specifications.</t>
  </si>
  <si>
    <t>3.3.4</t>
  </si>
  <si>
    <t>Pursuant to Arkansas Code Annotated §22-9-604, retainage shall be released within thirty (30) days of the final completion date. The establishment of the final completion date shall not be deemed to relieve the Contractor of its obligation contained in the contract documents including but not limited to providing all close out documents for final payment.</t>
  </si>
  <si>
    <t>All known details of the project are resolved and there is no uncompleted work left, no Contractor claims or outstanding progress payment(s).</t>
  </si>
  <si>
    <t>The project punch list items, excluding warranty work is complete.</t>
  </si>
  <si>
    <t>Design Professional:</t>
  </si>
  <si>
    <t>Contractor Company/Corporation Name</t>
  </si>
  <si>
    <t>Design Professional Firm Name</t>
  </si>
  <si>
    <t>By: Contractor Authorized Representative</t>
  </si>
  <si>
    <t xml:space="preserve">By: Design Professional Authorized Representative </t>
  </si>
  <si>
    <t>Print Name                                Date</t>
  </si>
  <si>
    <t>State Agency, Board &amp; Commission:</t>
  </si>
  <si>
    <t>Owner/Agency Name</t>
  </si>
  <si>
    <t>By: Agency Authorized Representative</t>
  </si>
  <si>
    <t>Date of Final Completion: (fill in this date when the project is complete to include all punch list items)</t>
  </si>
  <si>
    <t>Enter Date, Example: "08/10/2007"</t>
  </si>
  <si>
    <t>The subcontracting of the whole or any part of the Work to be done under this Contract will not relieve the Contractor of his responsibility and obligations.  All transactions of the Owner or Design Professional shall be with the Contractor.  Subcontractors will be considered only in the capacity of employees or workmen and shall be subject to the same requirements as to character and competency.</t>
  </si>
  <si>
    <t>5.2.2</t>
  </si>
  <si>
    <t>The Contractor shall discharge or otherwise remove from the project any Subcontractor that the Owner or the Design Professional has reasonably determined as incompetent or unfit.</t>
  </si>
  <si>
    <t>5.2.3</t>
  </si>
  <si>
    <t>Bid Security</t>
  </si>
  <si>
    <t xml:space="preserve">"F.W. Dodge Company, 10110 West Markham, Little Rock, Arkansas 72205, Phone Number (501) 225-9453" (Fill In Or Leave Blank As Needed) </t>
  </si>
  <si>
    <t>Consider as served when delivered in person or sent by certified or registered mail to the individual, firm, or corporation or to the last business address of such known to him who serves the notice.  Failure to accept or receive the hand delivered, certified, or registered mail does not negate the consideration of serving.</t>
  </si>
  <si>
    <t>13.2.2</t>
  </si>
  <si>
    <t>The written Notice to Proceed with the Work shall be issued by the Design Professional after the execution of the Contract by the Owner.  The Contractor shall begin and prosecute the Work uninterruptedly in a manner that will complete the Work within the time limits stated in the Contract.</t>
  </si>
  <si>
    <t>TESTS AND INSPECTIONS</t>
  </si>
  <si>
    <t>13.3.1</t>
  </si>
  <si>
    <t>All materials and each and every part of the Work shall be subject at all times to inspection by the Owner, Design Professional, or the Inspector.  The Contractor shall be held to the intent of the Contract Documents in regard to quality of materials, equipment, and workmanship, and the diligent execution of the Contract.  The inspection may extend to and include plant, shop, or factory inspection of material furnished. The Contractor agrees to allow Federal or State inspectors, acting in an official capacity, to have access to the job site.</t>
  </si>
  <si>
    <t>13.3.2</t>
  </si>
  <si>
    <t>End of TOC</t>
  </si>
  <si>
    <r>
      <t xml:space="preserve">The Contractor shall be paid for all Work performed under the Contract based on Design Professional computations of as-built quantities and the Contractor's Contract Sum.  This payment shall be full compensation for furnishing all supplies, materials, tools, equipment, transportation, and labor required to do the Work; for </t>
    </r>
    <r>
      <rPr>
        <sz val="11"/>
        <rFont val="Arial"/>
        <family val="2"/>
      </rPr>
      <t>all loss or damage, because of the nature of the Work, from the action of the elements or from any unforeseen obstruction or difficulty which may be encountered in the prosecution of the Work and for which payment is not specifically provided for all or any part of the Work; and for well and faithfully completing the Work in accordance with the Contract Documents.  The method of computation and payment for each item shall be as set forth in the Specifications or the Supplementary Conditions.</t>
    </r>
  </si>
  <si>
    <t>The approval of the final Request for Payment by the Design Professional and the making of the Final Payment by the Owner to the Contractor shall not relieve the Contractor of responsibility to correct faulty materials or workmanship promptly after receipt of written notice from the Owner until the end of the Contractor's warranty or performance and payment bond obligations or both.  The Owner shall give such notice of faulty materials or workmanship promptly, after discovery of the condition.  If the Contractor fails to correct the defects, promptly, after receipt of written notice from Owner, the Owner may have the work corrected at the Contractor’s expense.</t>
  </si>
  <si>
    <t>Commercial General Liability</t>
  </si>
  <si>
    <t>1.    My name is</t>
  </si>
  <si>
    <t>and I am an authorized</t>
  </si>
  <si>
    <t xml:space="preserve">representative of </t>
  </si>
  <si>
    <t>a surety company.</t>
  </si>
  <si>
    <t>2.    With regards to the Project</t>
  </si>
  <si>
    <t>; Contract Date</t>
  </si>
  <si>
    <t>; I hereby approve the final</t>
  </si>
  <si>
    <t>payment to the Contractor.  I agree that the final payment to the Contractor shall not relieve the Surety Company of any of its obligation as set forth in the contract with the State of Arkansas and this Contractor.</t>
  </si>
  <si>
    <t>AFFIANT SIGNATURE</t>
  </si>
  <si>
    <t>DATE</t>
  </si>
  <si>
    <t>VERIFICATION</t>
  </si>
  <si>
    <t xml:space="preserve"> Contractor, and the Project Owner</t>
  </si>
  <si>
    <t>Use Drop Down Menu (if not used remove sheet from specification book)</t>
  </si>
  <si>
    <t>CERTIFICATE OF SUBSTANTIAL COMPLETION</t>
  </si>
  <si>
    <t>Workmanship shall be performed by workmen experienced in their trade and skilled and experienced for the class of work to which assigned.  Any person, including supervisory personnel, who does not show and exhibit skill and proficiency in said work shall be removed by the Contractor and replaced by a competent and experienced workman.</t>
  </si>
  <si>
    <t>3.8.4</t>
  </si>
  <si>
    <t>Failure  to  deliver  said  bonds,  as  specified,  shall  be considered  as having abandoned the Contract and the bid security will be retained as liquidated damages. The bidder shall include in the bid the Performance and Payment bond amount so that the bid represents the total cost to the Owner of all work included in the contract.</t>
  </si>
  <si>
    <t>c)</t>
  </si>
  <si>
    <t>The terms and conditions regarding the failure to disclose and conditions which constitutes material breach of contract and rights of termination and remedies under the Executive Order 98-04 are hereby incorporated within.</t>
  </si>
  <si>
    <t>* General Aggregate:</t>
  </si>
  <si>
    <t xml:space="preserve">          This bid bond is given in accordance with Arkansas laws and regulations, including Arkansas Code Ann. §19-4-1405,  §22-9-203 and  §22-9-402.  This bid bond is binding upon the above named parties, and their successors, heirs, assigns and personal representatives.  Executed by the parties who individually represent that each voluntarily enters into and has the authority to enter into this agreement.</t>
  </si>
  <si>
    <t>Lump Sum Basis: Lowest Responsive and Responsible Bidder</t>
  </si>
  <si>
    <t>The undersigned further agrees that the bid security payable to Owner and accompanying this proposal shall become the property of the Owner as liquidated damages if the undersigned fails to execute the Contract or to deliver the required bonds and proof of insurance to the Owner within the time frame as stated in paragraph 6 (b) from receipt of the Intent to Award as these acts constitute a breach of the Contractor’s duties.</t>
  </si>
  <si>
    <t>d.</t>
  </si>
  <si>
    <t>That this bid may not be withdrawn for a period of:</t>
  </si>
  <si>
    <t>e.</t>
  </si>
  <si>
    <t>f.</t>
  </si>
  <si>
    <t>The names of subcontractors and the nature of the work to be performed by each one have been included on the Bid Form.</t>
  </si>
  <si>
    <t>g.</t>
  </si>
  <si>
    <t>The following prevailing wage rates will apply:</t>
  </si>
  <si>
    <t>h.</t>
  </si>
  <si>
    <t>9.</t>
  </si>
  <si>
    <t>Dated:</t>
  </si>
  <si>
    <t>#:</t>
  </si>
  <si>
    <t>Important Please Note</t>
  </si>
  <si>
    <t>Mechanical:</t>
  </si>
  <si>
    <t>The Owner and his authorized representative will have the right to enter the property or location on which the Work shall be constructed.  The Owner further reserves the right to construct or have his authorized agents construct such work as the Owner will desire, so long as these operations do not interfere with or delay the work being constructed under this Contract.</t>
  </si>
  <si>
    <t>OWNER'S RIGHT TO CARRY OUT THE WORK</t>
  </si>
  <si>
    <t>2.3.1</t>
  </si>
  <si>
    <t>ARTICLE 3 -- CONTRACTOR</t>
  </si>
  <si>
    <t>GENERAL</t>
  </si>
  <si>
    <t>3.1.1</t>
  </si>
  <si>
    <t>3.1.2</t>
  </si>
  <si>
    <t>10.</t>
  </si>
  <si>
    <t>11.</t>
  </si>
  <si>
    <t>Consult With Agency, Minimum Amount $5,000,000</t>
  </si>
  <si>
    <r>
      <t xml:space="preserve">Pollution Liability: Per Loss </t>
    </r>
    <r>
      <rPr>
        <b/>
        <sz val="12"/>
        <rFont val="Arial"/>
        <family val="2"/>
      </rPr>
      <t xml:space="preserve">(as applicable per project) </t>
    </r>
  </si>
  <si>
    <r>
      <t xml:space="preserve">Pollution Liability: Aggregate  </t>
    </r>
    <r>
      <rPr>
        <b/>
        <sz val="12"/>
        <rFont val="Arial"/>
        <family val="2"/>
      </rPr>
      <t>(as applicable to project)</t>
    </r>
  </si>
  <si>
    <t>That if awarded the Contract, the undersigned will enter into an Agreement, on a form identical to the form included in the Contract Documents and execute required performance and payment bonds and proof of insurance within ten (10) days after receipt of the Intent to Award, will commence work within five (5) days after the start date of the Notice to Proceed, and will complete the Contract fully by Completion Date indicated.  Should the undersigned fail to fully complete the work within the above stated time, he shall pay the Owner as fixed, agreed and liquidated damages and not as a penalty, the sum of:</t>
  </si>
  <si>
    <t>* Each Occurrence Limit:</t>
  </si>
  <si>
    <t xml:space="preserve">The following document(s) is attached  to and made a condition of this bid. </t>
  </si>
  <si>
    <t>The Design Professional will provide administration of the Contract as described in the Contract Documents and will be the Owner’s representative.  The Design Professional will decide any and all questions as to the acceptability of materials or equipment furnished, work performed, interpretation of the Drawings and Specifications, rate of progress of the Work, acceptability of the quality of workmanship provided, and other questions as to the fulfillment of the Contract by the Contractor.</t>
  </si>
  <si>
    <t>DP's Address (street):</t>
  </si>
  <si>
    <t>(City, State, Zip Code):</t>
  </si>
  <si>
    <t>Pre-Bid Conference Date:</t>
  </si>
  <si>
    <t xml:space="preserve">Where Bidder is a corporation, bids shall be signed with the legal name of the corporation and the signature of an authorized officer of the corporation. Bids signed by an agent shall be accompanied by evidence of that agent’s authority.  The name of the state of incorporation, contractor’s license number issued by the Contractors Licensing Board should be listed.  Bids submitted by contractors who are not properly licensed shall be rejected. </t>
  </si>
  <si>
    <t>ARTICLE 8 -- TIME</t>
  </si>
  <si>
    <t>8.1.1</t>
  </si>
  <si>
    <t>8.1.2</t>
  </si>
  <si>
    <t>Date for commencement of the Work is the fifth calendar day following the start date listed on the Notice to Proceed, unless otherwise stated in the Contract.</t>
  </si>
  <si>
    <t>8.1.3</t>
  </si>
  <si>
    <t>PROGRESS</t>
  </si>
  <si>
    <t>8.2.1</t>
  </si>
  <si>
    <t>Time limits identified in the Contract Documents are of the essence of the Contract.  The Contractor confirms that the Contract Time is a reasonable period of time for performing the Work.</t>
  </si>
  <si>
    <t>HOLIDAYS</t>
  </si>
  <si>
    <t>8.3.1</t>
  </si>
  <si>
    <t>Allowances: Required</t>
  </si>
  <si>
    <t>Allowances: Not Required</t>
  </si>
  <si>
    <t>Completion Date:</t>
  </si>
  <si>
    <t>The Bidder agrees that the work will be complete in accordance with the contract documents and ready for Substantial Completion:</t>
  </si>
  <si>
    <t>On or Before Date:</t>
  </si>
  <si>
    <t>Number of Calendar Days:</t>
  </si>
  <si>
    <t>The undersigned, in compliance with the Contract Documents for the construction of the above named project, does hereby declare:</t>
  </si>
  <si>
    <t>Dollar Amount Per Day for Liquidated Damages:</t>
  </si>
  <si>
    <t>Dollar amount of liquidated damages per day:</t>
  </si>
  <si>
    <t>until work is completed or accepted.</t>
  </si>
  <si>
    <t>Bid cannot be withdrawn for _____ calendar days.</t>
  </si>
  <si>
    <t>calendar days after the bid opening.</t>
  </si>
  <si>
    <t>Prevailing Hourly Wage Rates:</t>
  </si>
  <si>
    <t>The undersigned agrees to pay all prevailing hourly wages prescribed and mandated by the Davis-Bacon Wage Rates and any other applicable federal regulations.</t>
  </si>
  <si>
    <t>That the undersigned understands that the State reserves the right to reject any and all bids and to waive any formality.</t>
  </si>
  <si>
    <t>11.1.1</t>
  </si>
  <si>
    <t>Samples are physical examples that illustrate materials, equipment, or workmanship and establish standards by which the Work will be judged.</t>
  </si>
  <si>
    <t>3.5.4</t>
  </si>
  <si>
    <t>LABOR AND MATERIALS</t>
  </si>
  <si>
    <t>3.6.1</t>
  </si>
  <si>
    <t>3.6.2</t>
  </si>
  <si>
    <t>All equipment, material, and articles furnished under this contract shall be new and of most suitable materials grade for the purpose intended, unless otherwise specifically provided in this contract.  Materials and equipment furnished under this Contract will be subject to inspection by the Owner's authorized representative or by independent laboratories.  Defective material, equipment, or workmanship may be rejected at any time before the acceptance of the Work even though the defective material, equipment, or workmanship may have been previously overlooked and estimated for payment.  The Contractor shall replace defective equipment and material in accordance with the Contract Documents at no additional cost to the Owner.</t>
  </si>
  <si>
    <t>3.6.3</t>
  </si>
  <si>
    <t>The Contractor shall provide materials and supplies not subject to conditional sales agreements, or other agreement reserving unto the seller any right, title, or interest therein.  All materials and supplies shall become the property of the Owner upon final acceptance of this Contract by the Owner.</t>
  </si>
  <si>
    <t>3.6.4</t>
  </si>
  <si>
    <t>Bidders are hereby notified that prevailing wage rates will not apply.</t>
  </si>
  <si>
    <t>Materials, products, and equipment described in the Contract Documents establish a standard of required function and a minimum desired quality or performance level, or other minimum dimensions and capacities, to be met by any proposed substitution.  Acceptability of substitutions will not be considered during bidding period.</t>
  </si>
  <si>
    <t>4.1</t>
  </si>
  <si>
    <t>In some cases, prior approval of material or equipment, or both shall be obtained from Owner in order to obtain the desired color, size, visual appearance, and other features specified.</t>
  </si>
  <si>
    <t>4.2</t>
  </si>
  <si>
    <t>5.</t>
  </si>
  <si>
    <t>The Work under this Contract will be awarded under a stipulated sum contract to the lowest responsive and responsible base bid amount. No segregated bids, alternate bids, or assignments will be considered.</t>
  </si>
  <si>
    <t>5.1</t>
  </si>
  <si>
    <t>Net Cost of Materials</t>
  </si>
  <si>
    <t>State Sales Tax</t>
  </si>
  <si>
    <r>
      <t xml:space="preserve">Net Placing Cost </t>
    </r>
    <r>
      <rPr>
        <u/>
        <sz val="11"/>
        <rFont val="Arial"/>
        <family val="2"/>
      </rPr>
      <t>including Owner approved General Conditions</t>
    </r>
  </si>
  <si>
    <t>W.C. Insurance Premium and FICA Tax</t>
  </si>
  <si>
    <t>Overhead and Profit, shall not exceed 12% x (a+b+c+d)</t>
  </si>
  <si>
    <t>Allowable Bond Premium</t>
  </si>
  <si>
    <t xml:space="preserve">TOTAL COST </t>
  </si>
  <si>
    <t>CORRECTION OF FAULTY WORK AFTER FINAL PAYMENT</t>
  </si>
  <si>
    <t>12.4.1</t>
  </si>
  <si>
    <t>ARTICLE 13 -- MISCELLANEOUS PROVISIONS</t>
  </si>
  <si>
    <t>GOVERNING LAW</t>
  </si>
  <si>
    <t>13.1.1</t>
  </si>
  <si>
    <t>Day(s):  Unless specifically referred to as calendar days, “day(s)” refers to a period of time meaning “work” days.</t>
  </si>
  <si>
    <t>The Agreement</t>
  </si>
  <si>
    <t>This Division Zero (0) shall control in the event of conflict between this Division Zero (0) and other Divisions.</t>
  </si>
  <si>
    <t>Drawings and Specifications</t>
  </si>
  <si>
    <t>The  Contractor  shall  perform  the  Work  in  accordance  with  the  Contract  Documents.</t>
  </si>
  <si>
    <t>Addenda  to  Drawings  and  Specifications  with  those  of  later  date  having  precedence.</t>
  </si>
  <si>
    <t>1.4.2</t>
  </si>
  <si>
    <t>Should the Contractor fail to remove and replace rejected material within the specified ten days after written notice to do so, the Owner may remove and replace the material and deduct the cost from the Contract Sum.</t>
  </si>
  <si>
    <t>Each Occurrence:</t>
  </si>
  <si>
    <t>Combined Single Limit:</t>
  </si>
  <si>
    <t>$ = Contract Amount</t>
  </si>
  <si>
    <t>Aggregate:</t>
  </si>
  <si>
    <t>Subparagraph 11.1.4, add the following clause:</t>
  </si>
  <si>
    <t>End of Document</t>
  </si>
  <si>
    <t>Wage Rate Requirements</t>
  </si>
  <si>
    <t>Sample Answers / Additional Guidance</t>
  </si>
  <si>
    <t>Pre-Bid Information Sheet</t>
  </si>
  <si>
    <t>"PO Box 8913"</t>
  </si>
  <si>
    <t>"Little Rock, Arkansas 72219-8913"</t>
  </si>
  <si>
    <t>Primary Agency Contacts Name "First &amp; Last Name"</t>
  </si>
  <si>
    <t>Enter Phone Number "501-123-4567"</t>
  </si>
  <si>
    <t>Seven Digit Number "3500888"</t>
  </si>
  <si>
    <t xml:space="preserve">Enter Name Of Project "New Visitor Center" </t>
  </si>
  <si>
    <t>11.2</t>
  </si>
  <si>
    <t>Article 14: Termination or Suspension of the Contract</t>
  </si>
  <si>
    <t>ARTICLE 1 -- GENERAL PROVISIONS</t>
  </si>
  <si>
    <t>DEFINITIONS</t>
  </si>
  <si>
    <t>1.1.1</t>
  </si>
  <si>
    <t>1.1.2</t>
  </si>
  <si>
    <t xml:space="preserve">The substantial completion certificate previously executed established the twelve (12) month warranty period for projects and a twenty four (24) month warranty for roofing projects, or both.  Sixty (60) days prior to the warranty expiration the parties listed below shall conduct a final warranty inspection; this report will be delivered to the  Contractor who will correct all defects identified in the Design Professionals or Owners follow-up inspection reports. </t>
  </si>
  <si>
    <t>Executed by the parties who individually represent that each have the authority to enter into this Contract.</t>
  </si>
  <si>
    <t>Contractor:</t>
  </si>
  <si>
    <t>Per Loss:</t>
  </si>
  <si>
    <t>Bidders are hereby notified that prevailing wage rates will not apply</t>
  </si>
  <si>
    <r>
      <t>Before ordering material or doing Work, the Contractor shall verify all measurements involved and shall be responsible for the correctness of same.  No extra charge or compensation will be allowed on account of difference between actual dimensions and the measurements indicated on Drawings; differences which may be found shall be submitted to Design Professional for consideration before proceeding with the Work.</t>
    </r>
    <r>
      <rPr>
        <u/>
        <sz val="11"/>
        <rFont val="Arial"/>
        <family val="2"/>
      </rPr>
      <t xml:space="preserve"> </t>
    </r>
  </si>
  <si>
    <t>Article 3: Contractor</t>
  </si>
  <si>
    <t>1.1.15</t>
  </si>
  <si>
    <t>5.2.4</t>
  </si>
  <si>
    <r>
      <t xml:space="preserve">I have paid and have otherwise satisfied all obligations for all furnished materials and equipment, all work, labor and services performed, and for all known claims against the Contractor arising in any manner in connection with the performance of the above referenced contract for which the Owner </t>
    </r>
    <r>
      <rPr>
        <sz val="11"/>
        <rFont val="Arial"/>
        <family val="2"/>
      </rPr>
      <t>might in any way be held responsible.</t>
    </r>
  </si>
  <si>
    <t xml:space="preserve">              3.  Except as stated in Paragraph Four (4) below, to the best of my knowledge, information and belief, the releases or waivers of Claims, attached hereto and incorporated herein, includes the above referenced contract, all subcontractors, all suppliers of materials and equipment, and all performers of work, labor or services who have or may have claims against the Owner arising in any manner out of the performance of the Contract.</t>
  </si>
  <si>
    <t xml:space="preserve">              4.  The Exceptions are: (if none exists, then indicate "none".  The Contractor shall furnish a written explanation to the Owner for each exception.) </t>
  </si>
  <si>
    <t>What is the person(s) name and how they relate to you? (i.e. Jane Q. Public, Spouse, John Q. Public, Jr., child, etc.)</t>
  </si>
  <si>
    <t>General Assembly</t>
  </si>
  <si>
    <t>Constitutional Officer</t>
  </si>
  <si>
    <t>State Board or Commission Member</t>
  </si>
  <si>
    <t>State Employee</t>
  </si>
  <si>
    <t xml:space="preserve">   Yes</t>
  </si>
  <si>
    <t xml:space="preserve">   No</t>
  </si>
  <si>
    <t>Mark (x)</t>
  </si>
  <si>
    <t>Enter Address Or Location Of Project "501 Woodlane Avenue, Little Rock, Arkansas 72201" Or "Bull Shoals State Park, Arkansas 71234"</t>
  </si>
  <si>
    <t>Enter County of Project "Pulaski"</t>
  </si>
  <si>
    <t>Enter Name of Firm "A Through Z Engineering, Inc."</t>
  </si>
  <si>
    <t>Enter First and Last Name of Primary Design Professional</t>
  </si>
  <si>
    <t>Enter Street Address "312 East Telegraph Street, Suite 201"</t>
  </si>
  <si>
    <t>"Little Rock, Arkansas 72134"</t>
  </si>
  <si>
    <t>Enter Date " 08/04/2007"</t>
  </si>
  <si>
    <t>Enter Location "432 Woodcrest Avenue, Little Rock, Arkansas 72123"</t>
  </si>
  <si>
    <t xml:space="preserve">   </t>
  </si>
  <si>
    <t>FINAL INSPECTION</t>
  </si>
  <si>
    <t>9.14.1</t>
  </si>
  <si>
    <t>Tests, inspections, and approvals of portions of the Work required by the Contract Documents, laws, ordinances, or any public authority having jurisdiction shall be made at the appropriate time.  The Contractor shall give the Design Professional timely notice of when and where tests and inspections shall be made so that the Design Professional may be present.  The Contractor shall make arrangements for the testing and inspection with an independent testing laboratory.</t>
  </si>
  <si>
    <t>9.14.2</t>
  </si>
  <si>
    <t>The State reserves the rights to reject any and all bids, and to waive any formalities.  Bidders shall conform to the requirements of the Arkansas licensing laws and regulations for contractors, and shall be licensed before his bid is submitted unless the project is federally funded pursuant to Arkansas Code Annotated § 17-25-315.</t>
  </si>
  <si>
    <t>12.</t>
  </si>
  <si>
    <t>13.</t>
  </si>
  <si>
    <t>Labor.  Contractors employed upon the work will be required to conform to the labor laws of the State of Arkansas and the various acts amendatory and supplementary thereto, and to all the laws, regulations, and legal requirements applicable thereto.</t>
  </si>
  <si>
    <t>13.1</t>
  </si>
  <si>
    <t>Article 4: Administration of Contract</t>
  </si>
  <si>
    <t>Article 5: Subcontractors</t>
  </si>
  <si>
    <t>Article 7: Changes in the Work</t>
  </si>
  <si>
    <t>Article 8: Time</t>
  </si>
  <si>
    <t>13.5</t>
  </si>
  <si>
    <t>Potential Bidders are hereby notified that:</t>
  </si>
  <si>
    <t>Failure to make any disclosure required by Governor Executive Order 98-04, or any violation of any rule, regulation or adopted pursuant to that Order shall be material breach of the term of this subcontract. The party who fails to make the required disclosure or who violates the rule, regulation, or policy shall be subject to all legal remedies available to the contractor.</t>
  </si>
  <si>
    <t>If any portion of the work should be covered contrary to the request of the Owner, Design Professional, or Inspector or to requirements specifically expressed in the Contract Documents, it must, if required in writing by the Owner, Design Professional, or Inspector, be uncovered for his observation and replaced at the Contractor's expense.</t>
  </si>
  <si>
    <t>DEFECTIVE WORK</t>
  </si>
  <si>
    <t>12.2.1</t>
  </si>
  <si>
    <t>Defective work, whether through the use of defective materials, the result of poor workmanship, or any other cause, shall be removed within ten days after notice is given by the Owner or Design Professional.  The Work and affected materials and equipment shall be removed and replaced as necessary to comply with the Contract Documents without additional cost to the Owner. The fact that the defective work may have been previously overlooked by the Design Professional shall not constitute acceptance.</t>
  </si>
  <si>
    <t>REJECTED MATERIALS</t>
  </si>
  <si>
    <t>12.3.1</t>
  </si>
  <si>
    <t>Materials which do not conform to the requirements of the Contract Documents, are not equal to samples approved by the Design Professional, or are in any way unsuited or unsatisfactory for the purpose for which intended, shall be rejected.  Defective materials shall be removed within ten days after notice by the Design Professional.  The materials shall be replaced with new materials as necessary to comply with the Contract Documents at no additional cost to the Owner.  The fact that the defective material may have been previously overlooked by the Design Professional shall not constitute acceptance.</t>
  </si>
  <si>
    <t>12.3.2</t>
  </si>
  <si>
    <t>Listing of Mechanical, Plumbing, Electrical, and Roofing Subcontractors or the Prime Contractor if the portion of work will be performed with your own forces.</t>
  </si>
  <si>
    <t>Documents.</t>
  </si>
  <si>
    <t>(3) Furnish certificates of insurance and all other items as required by the Bidding</t>
  </si>
  <si>
    <t>Section 00 01 10</t>
  </si>
  <si>
    <t>Section 00 11 16</t>
  </si>
  <si>
    <t>Section 00 21 13</t>
  </si>
  <si>
    <t>Section 00 41 13</t>
  </si>
  <si>
    <t>Bid Security Form</t>
  </si>
  <si>
    <t>Section 00 43 13</t>
  </si>
  <si>
    <t>Section 00 91 13</t>
  </si>
  <si>
    <t>Section 00 52 13</t>
  </si>
  <si>
    <t>Section 00 65 19.19</t>
  </si>
  <si>
    <t>Section 00 61 13</t>
  </si>
  <si>
    <t>Performance and Payment Bond Form</t>
  </si>
  <si>
    <t>Section 00 65 16</t>
  </si>
  <si>
    <t>Section 00 72 13</t>
  </si>
  <si>
    <t>Section 00 73 16</t>
  </si>
  <si>
    <t>Section 00 73 73</t>
  </si>
  <si>
    <t>Section 00 73 19</t>
  </si>
  <si>
    <t>Section 00 73 43</t>
  </si>
  <si>
    <t>Section 00 63 63</t>
  </si>
  <si>
    <t>Section 00 43 22</t>
  </si>
  <si>
    <t>Certificate of Substantial Completion Form</t>
  </si>
  <si>
    <t>Release of Claims Form</t>
  </si>
  <si>
    <t>Consent of Surety Form</t>
  </si>
  <si>
    <t>Section 00 65 19</t>
  </si>
  <si>
    <t>Certificate of Final Completion Form</t>
  </si>
  <si>
    <t>17.1</t>
  </si>
  <si>
    <t>PAYMENT FOR INCREASED OR DECREASED QUANTITIES</t>
  </si>
  <si>
    <t>9.6.1</t>
  </si>
  <si>
    <t>Approve an adjusted amount, as the Design Professional will decide is due the Contractor informing the Contractor in writing of the reason for the adjusted amount, and transmit same to the Owner.</t>
  </si>
  <si>
    <r>
      <t>ACTION ON A REQUEST FOR PAYMENT</t>
    </r>
    <r>
      <rPr>
        <sz val="11"/>
        <rFont val="Arial"/>
        <family val="2"/>
      </rPr>
      <t xml:space="preserve"> </t>
    </r>
    <r>
      <rPr>
        <b/>
        <sz val="11"/>
        <rFont val="Arial"/>
        <family val="2"/>
      </rPr>
      <t>AND FINAL PAYMENT</t>
    </r>
    <r>
      <rPr>
        <b/>
        <u/>
        <sz val="11"/>
        <rFont val="Arial"/>
        <family val="2"/>
      </rPr>
      <t xml:space="preserve"> </t>
    </r>
  </si>
  <si>
    <t>(See also 9.9)</t>
  </si>
  <si>
    <t>9.8.1</t>
  </si>
  <si>
    <t>The Owner will, within five working days plus transmittal time between the various state agencies involved, act on a Request for Payment (not Final) after approval by the Design Professional by one of the following:</t>
  </si>
  <si>
    <t>Approve the Request for Payment as approved by the Design Professional and process the payment.</t>
  </si>
  <si>
    <t xml:space="preserve">Approve payment of an adjusted amount as the Owner will decide is due the Contractor, informing the Contractor and the Design Professional in writing of the reason for the adjusted amount of payment.  </t>
  </si>
  <si>
    <t xml:space="preserve">Withhold the Request for Payment informing the Contractor and the Design Professional in writing of the reason for withholding the payment.  </t>
  </si>
  <si>
    <t>9.8.2</t>
  </si>
  <si>
    <t>14.</t>
  </si>
  <si>
    <t>15.</t>
  </si>
  <si>
    <t>16.</t>
  </si>
  <si>
    <t>17.</t>
  </si>
  <si>
    <t>18.</t>
  </si>
  <si>
    <t>     </t>
  </si>
  <si>
    <t>Addendum Number:</t>
  </si>
  <si>
    <t>Project Number:</t>
  </si>
  <si>
    <t>The proposed contract documents for this work are modified as follows:</t>
  </si>
  <si>
    <t>SPECIFICATIONS</t>
  </si>
  <si>
    <t>DRAWINGS</t>
  </si>
  <si>
    <t>BIDDING ADDENDA</t>
  </si>
  <si>
    <t>Table of Contents</t>
  </si>
  <si>
    <t>Article 1: General Provisions</t>
  </si>
  <si>
    <t>Article 2: Owner</t>
  </si>
  <si>
    <t>9.15.3</t>
  </si>
  <si>
    <t>Delivery of guarantees or warranties shall not relieve the Contractor from any obligation assumed under any provision of the Contract.  All warranties shall be for one year from the date of Substantial Completion of the Project, unless noted differently in the contract documents or extended otherwise.</t>
  </si>
  <si>
    <t>ACCEPTANCE AND FINAL PAYMENT</t>
  </si>
  <si>
    <t>9.16.1</t>
  </si>
  <si>
    <t>9.16.2</t>
  </si>
  <si>
    <t>No officer, agent, or employee of the Owner, including the Design Professional, shall have any power or authority to bind the Owner or incur any obligation in his behalf to any Subcontractor, material supplier or other person in any manner whatsoever.</t>
  </si>
  <si>
    <t>ARTICLE 6 - CONSTRUCTION BY OWNER OR BY SEPARATE CONTRACTORS</t>
  </si>
  <si>
    <t>OTHER CONTRACTS</t>
  </si>
  <si>
    <t>6.1.1</t>
  </si>
  <si>
    <t>DEPENDENCE ON OTHERS</t>
  </si>
  <si>
    <t>6.2.1</t>
  </si>
  <si>
    <t>3.16.1</t>
  </si>
  <si>
    <t>3.16.2</t>
  </si>
  <si>
    <r>
      <t xml:space="preserve">2.  I will include the following language as a part of any agreement with a subcontractor:
</t>
    </r>
    <r>
      <rPr>
        <i/>
        <sz val="11"/>
        <rFont val="Arial"/>
        <family val="2"/>
      </rPr>
      <t>Failure to make any disclosure required by Governor’s Executive Order 98-04, or any violation of any rule, regulation, or policy adopted pursuant to that Order, shall be a material breach of the terms of this subcontract.  The party who fails to make the required disclosure or who violates any rule, regulation, or policy shall be subject to all legal remedies available to the contractor.</t>
    </r>
  </si>
  <si>
    <r>
      <t xml:space="preserve">3.  No later than ten (10) days after entering into any agreement with a subcontractor, whether prior or subsequent to the contract date, I will mail a copy of the </t>
    </r>
    <r>
      <rPr>
        <b/>
        <sz val="11"/>
        <rFont val="Arial"/>
        <family val="2"/>
      </rPr>
      <t>CONTRACT AND GRANT DISCLOSURE AND CERTIFICATION FORM</t>
    </r>
    <r>
      <rPr>
        <sz val="11"/>
        <rFont val="Arial"/>
        <family val="2"/>
      </rPr>
      <t xml:space="preserve"> completed by the subcontractor and a statement containing the dollar amount of the subcontract to the state agency.</t>
    </r>
  </si>
  <si>
    <t>INSTRUCTIONS TO BIDDERS</t>
  </si>
  <si>
    <t xml:space="preserve">All references to the Owner shall be interpreted to mean the Agency for whom the work is being contracted. </t>
  </si>
  <si>
    <t>3.</t>
  </si>
  <si>
    <t>a)</t>
  </si>
  <si>
    <t>b)</t>
  </si>
  <si>
    <t>For work performed by the Contractor which results in an overall increase in the contract sum: example</t>
  </si>
  <si>
    <t xml:space="preserve"> Subtotal of a+b+c+d:</t>
  </si>
  <si>
    <t>f .</t>
  </si>
  <si>
    <t xml:space="preserve">    a+b+c+d+e+f : </t>
  </si>
  <si>
    <t>7.3.2</t>
  </si>
  <si>
    <t>, the State</t>
  </si>
  <si>
    <t>While contract documents can be examined at the following plan room(s), bidders should use caution in doing so:</t>
  </si>
  <si>
    <t>Print Name</t>
  </si>
  <si>
    <t xml:space="preserve">          NOW, THEREFORE, if Principal is not released from his bid as defined in the Bidding Documents and, if selected as the apparent lowest responsible Bidder, Principal shall, within the time period specified in the Bidding Documents, do the following:</t>
  </si>
  <si>
    <t>(1) Enter into a written agreement in accordance with the Bid Document.</t>
  </si>
  <si>
    <t>Section 00 43 22  /  Bid Form Attachment A Unit Prices</t>
  </si>
  <si>
    <t>If the Contractor defaults or neglects to perform the Work in accordance with the Contract Documents, including the requirements with respect to the schedule of completion, and fails after ten days written notice from the Owner to correct the deficiencies, or fails to work diligently to correct the deficiencies. The Owner may deduct the cost thereof from the payment then or thereafter due the Contractor.</t>
  </si>
  <si>
    <t>The Contractor shall determine that the final and completed work on the project is in accordance with the Contract Documents.  The failure of the Design Professional to find or correct errors or omissions in the use of materials or work methods during the progress of the work shall not relieve the Contractor from his responsibility to correct all the defects in the Work.</t>
  </si>
  <si>
    <t>The Contractor shall study and compare Drawings, Specifications, and other instructions as a Construction Professional, not as a Design Professional and shall report to the Design Professional at once any error, inconsistency, or omission discovered.</t>
  </si>
  <si>
    <t>11.2.1</t>
  </si>
  <si>
    <t>7.</t>
  </si>
  <si>
    <t>The apparent low Bidder shall be prepared, if so required by the Owner, to present evidence of experience, qualifications, and financial ability to carry out the terms of the Contract.</t>
  </si>
  <si>
    <t>The successful Bidder will be required to furnish Owner with proof of insurance, as prescribed by the General Conditions and Supplementary General Conditions.</t>
  </si>
  <si>
    <t>END OF DOCUMENT</t>
  </si>
  <si>
    <t>15.2.3</t>
  </si>
  <si>
    <t>The Owner will have the right to terminate the Contract upon giving ten days written notice of the termination to the Contractor and the Contractor’s surety, in the event of any default by the Contractor and upon written notice from the Design Professional to the Owner that sufficient cause exists to justify such action.  In the event of termination of the Contract, the Owner may take possession of the Work and of all materials, tools, and equipment and construction equipment and machinery thereon and may finish the work by whatever method he may select.  However, Owner will not have the right to terminate without providing Contractor with reasonable opportunity to cure such default to Owner's reasonable satisfaction. If the Owner does not elect to use his own forces, the surety shall furnish a competent licensed contractor within 10 working days from the written notice to the surety.</t>
  </si>
  <si>
    <t>If the contract is terminated upon the convenience of the Owner, the Contractor is entitled to receive payment for the work executed and accepted by the Owner, and the overhead and profit credit amount of 1% of the work that was left to be performed in the contract unless the termination was due to the Owner's loss of funding in which case no amount for overhead and profit will be credited.</t>
  </si>
  <si>
    <t>The removal of rejected Work and materials and the re-execution of acceptable work by the Contractor shall be at the expense of the Contractor.  The Contractor shall pay the cost of replacing the work of other contractors destroyed or damaged by the removal of the rejected work or materials and the subsequent replacement with acceptable work.</t>
  </si>
  <si>
    <t>DATE OF SUBSTANTIAL COMPLETION</t>
  </si>
  <si>
    <t>9.11.1</t>
  </si>
  <si>
    <t>Agent's License Number</t>
  </si>
  <si>
    <t>Surety Company's NAIC Number</t>
  </si>
  <si>
    <t>Print Agent's Name</t>
  </si>
  <si>
    <t>County</t>
  </si>
  <si>
    <t>Business Phone Number</t>
  </si>
  <si>
    <t>Agency Name:</t>
  </si>
  <si>
    <t>Project Location:</t>
  </si>
  <si>
    <t>County of Project Location:</t>
  </si>
  <si>
    <t>Design Professional's Firm:</t>
  </si>
  <si>
    <t>DP's Phone Number:</t>
  </si>
  <si>
    <t>DP's Firm Primary Contact:</t>
  </si>
  <si>
    <t>Pre-Bid Information:</t>
  </si>
  <si>
    <t>Bid Date:</t>
  </si>
  <si>
    <t>Subparagraph 11.1.3, add the following clause:</t>
  </si>
  <si>
    <t>General Aggregate:</t>
  </si>
  <si>
    <t>Completed Operations:</t>
  </si>
  <si>
    <t>(to be maintained for one year after final payment)</t>
  </si>
  <si>
    <t>Personal Injury:</t>
  </si>
  <si>
    <t>Each Occurrence Limit:</t>
  </si>
  <si>
    <t>We, the undersigned parties, state:</t>
  </si>
  <si>
    <t xml:space="preserve">The date of final completion for the above referenced project is herein </t>
  </si>
  <si>
    <t>There will be a Pre-Bid Conference</t>
  </si>
  <si>
    <t>There will be a Mandatory Pre-Bid Conference</t>
  </si>
  <si>
    <t>There will not be a Pre-Bid Conference</t>
  </si>
  <si>
    <t>07:00 a.m.</t>
  </si>
  <si>
    <t>07:30 a.m.</t>
  </si>
  <si>
    <t>08:00 a.m.</t>
  </si>
  <si>
    <t>08:30 a.m.</t>
  </si>
  <si>
    <t>09:00 a.m.</t>
  </si>
  <si>
    <t>09:30 a.m.</t>
  </si>
  <si>
    <t>10:00 a.m.</t>
  </si>
  <si>
    <t>10:30 a.m.</t>
  </si>
  <si>
    <t>11:00 a.m.</t>
  </si>
  <si>
    <t>11:30 a.m.</t>
  </si>
  <si>
    <t>1:00 p.m.</t>
  </si>
  <si>
    <t>1:30 p.m.</t>
  </si>
  <si>
    <t>2:00 p.m.</t>
  </si>
  <si>
    <t>2:30 p.m.</t>
  </si>
  <si>
    <t>3:00 p.m.</t>
  </si>
  <si>
    <t>3:30 p.m.</t>
  </si>
  <si>
    <t>4:00 p.m.</t>
  </si>
  <si>
    <t>4:30 p.m.</t>
  </si>
  <si>
    <t>Workers' Compensation Insurance</t>
  </si>
  <si>
    <t>* Employers' Liability Per Accident:</t>
  </si>
  <si>
    <t>* Employers' Liability Disease, Policy Limit:</t>
  </si>
  <si>
    <t>* Employers' Liability Disease, Each Employee:</t>
  </si>
  <si>
    <t>* Umbrella Liability:</t>
  </si>
  <si>
    <t xml:space="preserve">Enter Decision Number "06-238" </t>
  </si>
  <si>
    <t>Enter Number Of Days "230" Or Enter "N/A"</t>
  </si>
  <si>
    <t>Enter Date "08/08/2007" Or Enter "N/A"</t>
  </si>
  <si>
    <t>"250"</t>
  </si>
  <si>
    <t>Enter Number Of Days "30"</t>
  </si>
  <si>
    <t xml:space="preserve">If the Contractor is required or desires to use any design, device, material or process covered by letters, patent, or copyright, he shall provide for such use by suitable legal agreement with the patents or Owner.  It is mutually understood and agreed that without exception the Contract Sum shall include all royalties or costs arising from patents, trademarks, and copyrights in any way involved in the Work.  </t>
  </si>
  <si>
    <t>It is mutually agreed that the Owner may give written notice of any such suit to the Contractor, and thereafter, the Contractor shall attend to the defense of the same and save and keep harmless the Owner from all expense, counsel fees, cost liabilities, disbursements, recoveries, judgments, and executions in any manner growing out of, pertaining to, or connected therewith.</t>
  </si>
  <si>
    <t xml:space="preserve">14.2.2 </t>
  </si>
  <si>
    <t>Affiant's Signature</t>
  </si>
  <si>
    <t>Verification</t>
  </si>
  <si>
    <t>STATE OF ARKANSAS</t>
  </si>
  <si>
    <t>&gt;</t>
  </si>
  <si>
    <t>COUNTY OF:</t>
  </si>
  <si>
    <t>Subscribed and Sworn To before me this __________ day of ___________________ 20____</t>
  </si>
  <si>
    <t>Notary Public</t>
  </si>
  <si>
    <t>My Commission Expires: _______________________.</t>
  </si>
  <si>
    <t>Consent of Surety</t>
  </si>
  <si>
    <t>FINAL COMPLETION AND PAYMENT BY OWNER</t>
  </si>
  <si>
    <t>9.12.1</t>
  </si>
  <si>
    <t>The Contractor shall furnish a letter from the Design Professional attached to the Contractor's final estimate, which shall include all retainage withheld, certifying that the Design Professional has received and approved all guarantees, bonds, maintenance and operation manuals, air balance data, shop drawings, catalog data, and record documents specified in the Contract Documents.</t>
  </si>
  <si>
    <t>9.12.2</t>
  </si>
  <si>
    <t>PARTIAL OCCUPANCY OR USE</t>
  </si>
  <si>
    <t>9.13.1</t>
  </si>
  <si>
    <t>9.13.2</t>
  </si>
  <si>
    <t>Performance and Payment Bond:  The Contractor shall, at the time of execution of the Contract, furnish bonds covering faithful performance of the Contract and the payment of obligations.  Performance and Payment bonds, and any amendments thereto, shall be filed with the circuit clerk office in the County Courthouse of the county where the work shall be performed.</t>
  </si>
  <si>
    <t>ARTICLE 12 -- UNCOVERING AND CORRECTION OF WORK</t>
  </si>
  <si>
    <t>EXAMINATION OF COMPLETED WORK</t>
  </si>
  <si>
    <t>12.1.1</t>
  </si>
  <si>
    <t>New Year's Day, Robert E. Lee/Dr. Martin Luther King's Birthday, President’s Birthday, Memorial Day, Independence Day, Labor Day, Veteran's Day, Thanksgiving Day and the day thereafter, Christmas Eve and Christmas Day will be considered as being legal holidays; no other days will be considered unless declared by the Governor of the State of Arkansas through an Executive Order or Proclamation.  No Design Professional clarifications, observations, or State inspections will be provided on legal holidays, Saturdays and Sundays, and no work shall be performed on these days except in an emergency or with written approval in advance by the Design Professional and Owner.</t>
  </si>
  <si>
    <t>DELAYS</t>
  </si>
  <si>
    <t>8.4.1</t>
  </si>
  <si>
    <t>ARTICLE 9 -- PAYMENTS AND COMPLETION</t>
  </si>
  <si>
    <t>CONTRACT SUM</t>
  </si>
  <si>
    <t>9.1.1</t>
  </si>
  <si>
    <t>When alterations in the quantities of work not requiring Contract modifications are ordered and performed, the Contractor shall accept payment in full at the Contract Sum, for the actual quantities of work accomplished.  No allowance will be made for anticipated profits.  Increased or decreased work involving Contract modifications shall be paid for as stipulated in such Contract modifications.</t>
  </si>
  <si>
    <r>
      <t xml:space="preserve">DESIGN PROFESSIONAL'S ACTION ON A REQUEST FOR PAYMENT </t>
    </r>
    <r>
      <rPr>
        <sz val="11"/>
        <rFont val="Arial"/>
        <family val="2"/>
      </rPr>
      <t xml:space="preserve"> (See also 9.9)</t>
    </r>
  </si>
  <si>
    <t>9.7.1</t>
  </si>
  <si>
    <t>The Owner shall cause the Design Professional to, within five working days plus time required for transmittal from one party to another, act on a Request for Payment by the Contractor in one of the following:</t>
  </si>
  <si>
    <t>Approve the Request for Payment as submitted by the Contractor, and transmit same to the Owner.</t>
  </si>
  <si>
    <t>Bidding Document Deposit and Return Information:</t>
  </si>
  <si>
    <t>7.2.2</t>
  </si>
  <si>
    <t>INTENT</t>
  </si>
  <si>
    <t>1.2.1</t>
  </si>
  <si>
    <t>The intent of the Contract Documents is to set forth the standards of construction, the quality of materials and equipment, the guarantees that are to be met, and to include items necessary for proper execution and completion of the Work.  The Contract Documents are complementary and what is required by one will be as binding as if required by all.  Performance by the Contractor shall be required to the extent consistent with the Contract Documents and reasonably inferable as necessary to produce indicated results.</t>
  </si>
  <si>
    <t>1.2.2</t>
  </si>
  <si>
    <t>Organization of the Specifications into divisions, sections, and articles, and arrangement of Drawings will not control the Contractor in dividing the Work among Subcontractors or in establishing the extent of Work to be performed by any trade.</t>
  </si>
  <si>
    <t>1.2.3</t>
  </si>
  <si>
    <t>Unless otherwise stated in the Contract Documents, words which have well-known technical or construction industry meanings are used in the Contract Documents in accordance with such recognized meanings.</t>
  </si>
  <si>
    <t>CAPITALIZATION</t>
  </si>
  <si>
    <t>1.3.1</t>
  </si>
  <si>
    <t>Terms capitalized in the Contract Documents include those which are specifically defined, the titles to numbered sections and articles, identified references to paragraphs, and the titles of other published documents.</t>
  </si>
  <si>
    <t>INTERPRETATION</t>
  </si>
  <si>
    <t>1.4.1</t>
  </si>
  <si>
    <t>The Owner reserves the right to award other contracts in connection with the Project.  The Contractor shall cooperate with the other contractors with regard to the storage of materials and equipment, access to the site, and execution of their work.  It shall be the Contractor's responsibility to inspect the work of other contractors which will affect the work of this Contract and to report to the Owner irregularities which will not permit him to complete his work in a satisfactory manner or in the time allotted.  Failure to so report shall constitute an acceptance of the work of other contractors.</t>
  </si>
  <si>
    <t>The Contractor shall accept the compensation, as herein provided, in full payment for furnishing all materials, equipment, labor, tools, and incidentals necessary to complete the Work and for performing all Work contemplated and embraced under the Contract. Also, for loss or damage arising from the nature of the Work, from the action of the elements or from any unforeseen difficulties which may be encountered during the prosecution of the Work until the final acceptance by the Design Professional and Owner; and for all risks of every description connected with the prosecution of the Work; for all expenses incurred in consequence of the suspension or discontinuance of the Work as specified; and for any infringement of patent, trademark, or copyright, and for completing the Work according to the Contract Documents.  Neither the payment of any estimate nor of any retained percentage shall relieve the Contractor of any obligation to make good any defective work or material.</t>
  </si>
  <si>
    <t xml:space="preserve">IN WITNESS WHEREOF, we have hereunto set our hands this ________________ day of </t>
  </si>
  <si>
    <t>______________________, 20___.</t>
  </si>
  <si>
    <t>Contractor Name:</t>
  </si>
  <si>
    <t>Signature:</t>
  </si>
  <si>
    <t>Title:</t>
  </si>
  <si>
    <t>Surety Name:</t>
  </si>
  <si>
    <t>Surety NAIC Number:</t>
  </si>
  <si>
    <t>Resident/Non-Resident Agent Name:</t>
  </si>
  <si>
    <t>License Number*:</t>
  </si>
  <si>
    <t>* Completed Operations</t>
  </si>
  <si>
    <t>* Personal Injury:</t>
  </si>
  <si>
    <t>* Automobile Limit (combines single limit):</t>
  </si>
  <si>
    <t>Insurance Requirements</t>
  </si>
  <si>
    <t>Article 11 - Insurance and Bonds</t>
  </si>
  <si>
    <t>(see General Conditions Article 11 for additional information)</t>
  </si>
  <si>
    <t>Subparagraph 11.1.1, add the following sentence:</t>
  </si>
  <si>
    <t>The amount of such insurance shall be not less than the following or any limits required by law.</t>
  </si>
  <si>
    <t>Subparagraph 11.1.2, add the following clause:</t>
  </si>
  <si>
    <t>a.</t>
  </si>
  <si>
    <t>b.</t>
  </si>
  <si>
    <t>Applicable Federal</t>
  </si>
  <si>
    <t>c.</t>
  </si>
  <si>
    <t>Statutory</t>
  </si>
  <si>
    <t>Per Accident:</t>
  </si>
  <si>
    <t>Disease, Policy Limit:</t>
  </si>
  <si>
    <t>Disease, Each Employee:</t>
  </si>
  <si>
    <t>The Contractor shall at all times exercise precaution for the safety of employees on the Project and of the public, and shall comply with all applicable provisions of federal, state and municipal safety laws and applicable building and construction codes.  The Contractor shall provide and maintain passageways, guard fences, lights, and other facilities for protection required by all applicable laws.  All machinery, equipment, and other physical hazards shall be guarded in accordance with all federal, state or municipal laws or regulations.</t>
  </si>
  <si>
    <t>Whenever in these Contract Documents the word "provide" is used, it shall be understood that it means to "furnish and install".</t>
  </si>
  <si>
    <t>1.4.4</t>
  </si>
  <si>
    <t>PERFORMANCE AND PAYMENT BOND</t>
  </si>
  <si>
    <t>We</t>
  </si>
  <si>
    <t>Contract Amount (numerical):</t>
  </si>
  <si>
    <t>Questions</t>
  </si>
  <si>
    <t>Answers</t>
  </si>
  <si>
    <t>Use Drop Down Menu</t>
  </si>
  <si>
    <t>Contract and Grant Disclosure and Certification Form</t>
  </si>
  <si>
    <t>Failure to complete all of the following information may result in a delay in obtaining a contract, lease, purchase agreement, or grant award with any Arkansas State Agency</t>
  </si>
  <si>
    <t>Subcontractor:</t>
  </si>
  <si>
    <t>Subcontractor Name:</t>
  </si>
  <si>
    <t>Taxpayer ID Name:</t>
  </si>
  <si>
    <t>First Name:</t>
  </si>
  <si>
    <t>M.I.</t>
  </si>
  <si>
    <t>Is This For:</t>
  </si>
  <si>
    <t>Goods?</t>
  </si>
  <si>
    <t>Services?</t>
  </si>
  <si>
    <t>Both?</t>
  </si>
  <si>
    <t>Your Last Name:</t>
  </si>
  <si>
    <t>Address:</t>
  </si>
  <si>
    <t>City:</t>
  </si>
  <si>
    <t>State:</t>
  </si>
  <si>
    <t>Zip Code:</t>
  </si>
  <si>
    <t>MEDIATION</t>
  </si>
  <si>
    <t>I certify under penalty of perjury, to the best of my knowledge and belief, all of the above information is true and correct and that I agree to the subcontractor disclosure conditions stated herein.</t>
  </si>
  <si>
    <t>Signature</t>
  </si>
  <si>
    <t>Vendor Contact Person</t>
  </si>
  <si>
    <t>Phone Number</t>
  </si>
  <si>
    <t>Agency Use Only</t>
  </si>
  <si>
    <t>Agency Number</t>
  </si>
  <si>
    <t>Agency Name</t>
  </si>
  <si>
    <t>Agency Contact Person</t>
  </si>
  <si>
    <t>Contact Phone #</t>
  </si>
  <si>
    <t>Contract or Grant Number</t>
  </si>
  <si>
    <t>Agency Project Coordinator:</t>
  </si>
  <si>
    <t>(Project Coordinator Telephone Number):</t>
  </si>
  <si>
    <t>which was executed on:</t>
  </si>
  <si>
    <t>2.  Except as stated in Paragraph Four (4) below, pursuant to Contract # :</t>
  </si>
  <si>
    <t>, on the following project:</t>
  </si>
  <si>
    <t>The partial substantial completion includes the following area(s):</t>
  </si>
  <si>
    <t>Contractors Name:</t>
  </si>
  <si>
    <t>Contractors Address (City, State, Zip Code):</t>
  </si>
  <si>
    <t>Contractors Address (Street):</t>
  </si>
  <si>
    <t>AGREEMENT FORM</t>
  </si>
  <si>
    <t>THIS AGREEMENT entered into this</t>
  </si>
  <si>
    <t>by and between</t>
  </si>
  <si>
    <t xml:space="preserve">and </t>
  </si>
  <si>
    <t>hereinafter referred to as the Contractor,</t>
  </si>
  <si>
    <t>County, designated as</t>
  </si>
  <si>
    <t>Project # :</t>
  </si>
  <si>
    <t>Completion Date; Number of Days To Complete (only enter number of calendar days or below cell date of completion, not both):</t>
  </si>
  <si>
    <t>Completion Date; On or Before Date (only enter date of completion or the above cell number of days to complete, not both):</t>
  </si>
  <si>
    <t>Pre-Bid Conference Time:</t>
  </si>
  <si>
    <t>Pre-Bid Conference Location (street, city, state, zip):</t>
  </si>
  <si>
    <t>Owner/Agency:</t>
  </si>
  <si>
    <t>1)</t>
  </si>
  <si>
    <t>You are invited to bid on a General Contract for the:</t>
  </si>
  <si>
    <t>Located At:</t>
  </si>
  <si>
    <t>Project Owner:</t>
  </si>
  <si>
    <t>Bid Type:</t>
  </si>
  <si>
    <t>2)</t>
  </si>
  <si>
    <t>Construction of:</t>
  </si>
  <si>
    <t>Installation of:</t>
  </si>
  <si>
    <t>Repair of:</t>
  </si>
  <si>
    <t>Renovation of:</t>
  </si>
  <si>
    <t>Removal of:</t>
  </si>
  <si>
    <t>Remediation of:</t>
  </si>
  <si>
    <t>Restoration of:</t>
  </si>
  <si>
    <t>Demolition of:</t>
  </si>
  <si>
    <t>Replacement of:</t>
  </si>
  <si>
    <t>Date:</t>
  </si>
  <si>
    <t>Time:</t>
  </si>
  <si>
    <t>Location:</t>
  </si>
  <si>
    <t>3)</t>
  </si>
  <si>
    <t>Bid Location:</t>
  </si>
  <si>
    <t>Bid Time:</t>
  </si>
  <si>
    <t>4)</t>
  </si>
  <si>
    <t>5)</t>
  </si>
  <si>
    <t>Bid document deposit and refund information:</t>
  </si>
  <si>
    <t>6)</t>
  </si>
  <si>
    <t>Bidding Document Plan Room (A)</t>
  </si>
  <si>
    <t>The Contract Documents frequently omit modifying words such as "all" and "any" and articles such as "the" and "an", but the fact that a modifier or an article is absent from one statement and appears in another is not intended to affect the interpretation of either statement.</t>
  </si>
  <si>
    <t>ARTICLE 2 -- OWNER</t>
  </si>
  <si>
    <t>LAND</t>
  </si>
  <si>
    <t>2.1.1</t>
  </si>
  <si>
    <t>The Owner will provide the lands shown on the Drawings upon which the Work shall be performed.  The Owner will provide a right-of-way for access to the project site.</t>
  </si>
  <si>
    <t>2.1.2</t>
  </si>
  <si>
    <t>The Owner will provide base lines for the location of the principle component parts of the Work with a suitable number of benchmarks adjacent to the Work.</t>
  </si>
  <si>
    <t>Obtaining contract documents through any source other than the Design Professional listed above or their representative(s) is not advisable due to the risks of receiving incomplete or inaccurate information.  Contract documents obtained through the Design Professional or their representative(s) are considered the official version and take precedence should any discrepancies occur.  The official version of the complete set of the contract documents should be examined and are obtainable from:</t>
  </si>
  <si>
    <t>Description of Where to Obtain Bidding Documents:    (lead in sentence is "contract documents should be examined and are obtainable from:")</t>
  </si>
  <si>
    <t>For initial submission to the Design Review section:  Complete the second worksheet (Pre-Bid Information Sheet, green tab) by entering data in Column B, “Answers”, for your convenience Column C lists sample answers and additional guidance on how to complete the worksheet.  Once completed, execute a “save as” and rename the workbook by adding the project number as a prefix prior to the wording “Division Zero Template” (example: 3500345 Division Zero Template.xls).  The documents are now ready to print and include in your project manual.  For each page to number properly you must select and print each worksheet (section/form) individually.  The page numbering will not be correct if you try to print the entire workbook at once.</t>
  </si>
  <si>
    <t>In the case of a full substantial completion the Owner and Contractor understand and agree that all items listed on the attached punch list must be completed within 30 calendar days from the date of substantial completion.  Failure to complete the punch list items within the above referenced timeframe may result in notification to and request for action of the Surety Company's Performance and Payment Bond.</t>
  </si>
  <si>
    <t xml:space="preserve">The Work performed under this Contract has been reviewed and found to be substantially complete.  The Date of Substantial Completion for the above  portion(s)  of  the  Project is hereby </t>
  </si>
  <si>
    <t>of applicable warranties required by the Contract Documents, and  assumption  by  the  Owner  of</t>
  </si>
  <si>
    <t xml:space="preserve">responsibility  for  maintenance,  security,  heat,  utilities,  damage  to  the  Work  and  insurance </t>
  </si>
  <si>
    <t>The Work performed under this Contract has been reviewed and found to be substantially complete.  The  Date  of  Substantial  Completion  for  the  Project  is  hereby  established  as:</t>
  </si>
  <si>
    <t>, which  is  the  date  of  commencement  of</t>
  </si>
  <si>
    <t>If shop tests are to be conducted, the Contractor shall notify the Owner of such tests so a representative may witness tests, if desired.</t>
  </si>
  <si>
    <t>3.6.5</t>
  </si>
  <si>
    <t>of Arkansas and entities thereof as Obligee (owner/agency), in the sum of five (5) percent of the amount of the bid and for payment of which in lawful money of the United States, well and truly to be made, we bind ourselves, our heirs, executors, administrators, successors, and assigns, jointly and severally, firmly by these presents.</t>
  </si>
  <si>
    <t>Principal has by written agreement dated</t>
  </si>
  <si>
    <t>Project #</t>
  </si>
  <si>
    <t>Acceptance of final payment by the Contractor shall constitute waiver of all claims by the Contractor except those previously made in writing and identified by the Contractor as unsettled at the time of the final Request for Payment.  Any claims for interest on delinquent payments shall be made pursuant to Ark. Code Ann.§ 22-9-205.</t>
  </si>
  <si>
    <t>ARTICLE 10 -- PROTECTION OF PERSONS AND PROPERTY</t>
  </si>
  <si>
    <t>10.1.1</t>
  </si>
  <si>
    <t>RIGHT OF ENTRY BY OWNER</t>
  </si>
  <si>
    <t>2.2.1</t>
  </si>
  <si>
    <t>11.1.2</t>
  </si>
  <si>
    <t>11.1.3</t>
  </si>
  <si>
    <t>Consult With Agency On Amount, Example "500,000"</t>
  </si>
  <si>
    <t>"Little Bid Town, Arkansas 72203"</t>
  </si>
  <si>
    <t>Enter Full Name Of Surety "Bond Daddy's Are Us Casualty Company"</t>
  </si>
  <si>
    <t>Article 10: Protection of Persons and Property</t>
  </si>
  <si>
    <t>Article 11: Insurance and Bonds</t>
  </si>
  <si>
    <t>Article 12: Uncovering and Correction of Work</t>
  </si>
  <si>
    <t>Article 13: Miscellaneous Provisions</t>
  </si>
  <si>
    <t>Current</t>
  </si>
  <si>
    <t>Former</t>
  </si>
  <si>
    <t>Signature*:</t>
  </si>
  <si>
    <t>(senator, representative, name of board/ commission, data entry, etc.)</t>
  </si>
  <si>
    <t>From MM/YY</t>
  </si>
  <si>
    <t>To MM/YY</t>
  </si>
  <si>
    <t>Relation</t>
  </si>
  <si>
    <t>Person's Name(s)</t>
  </si>
  <si>
    <t xml:space="preserve">        None of the above applies</t>
  </si>
  <si>
    <t>FOR AN ENTITY (BUSINESS) *</t>
  </si>
  <si>
    <t>Enter Date "03/30/2007"</t>
  </si>
  <si>
    <t>The State reserves the right to schedule future meetings.</t>
  </si>
  <si>
    <t>Consult With Agency On Amount, Example "100,000"</t>
  </si>
  <si>
    <t xml:space="preserve">Date of Partial Substantial Completion (fill in this date when the project reaches substantial completion): </t>
  </si>
  <si>
    <t>Area of Partial Substantial Completion (fill in this date when the project reaches substantial completion):</t>
  </si>
  <si>
    <t>Date of Full Substantial Completion (fill in this date when the project reaches substantial completion):</t>
  </si>
  <si>
    <t>Contract Agreement Form Date (no specific date but must be after the Intent to Award):</t>
  </si>
  <si>
    <t>13.3.3</t>
  </si>
  <si>
    <t>Owner:  The person or entity identified as such in the Contract Agreement, referred to throughout the Contract Documents as singular in number.  The term Owner means the Owner which is a party to this contract.</t>
  </si>
  <si>
    <t>1.1.9</t>
  </si>
  <si>
    <t>The Contractor shall keep the premises and surrounding area free from accumulation of waste materials or rubbish caused by operations under the Contract.  At completion of the Work, the Contractor shall remove from and about the Project waste materials, rubbish, the Contractor’s tools, construction equipment, machinery, and surplus materials, not purchased for or by the Owner.</t>
  </si>
  <si>
    <t>Project Manual:  Volume, which may include the bidding requirements, forms, contracting requirements, and the Specifications.</t>
  </si>
  <si>
    <t>1.1.8</t>
  </si>
  <si>
    <t>Costs of labor, including social security, old age and unemployment insurance, fringe benefits required by agreement or custom, and worker or workmen’s compensation insurance;</t>
  </si>
  <si>
    <t>Cost of materials, supplies and equipment, including cost of transportation, whether incorporated or consumed;</t>
  </si>
  <si>
    <t>Rental costs of machinery and equipment, exclusive of hand tools, whether rented from the Contractor or others;</t>
  </si>
  <si>
    <t>Costs of premiums for all bonds and insurance, permit fees, and sales, use of similar taxes related to the Work; and</t>
  </si>
  <si>
    <t>Additional costs of supervision and field office personnel directly attributable to the change. (General Conditions)</t>
  </si>
  <si>
    <t>7.2.2.3</t>
  </si>
  <si>
    <t>Compute requests for changes be they additions or deductions as follows:</t>
  </si>
  <si>
    <t>1.1.3</t>
  </si>
  <si>
    <t>Work:  Construction and services required by the Contract Documents whether completed or partially completed, include tools, labor, equipment, supplies, transportation, handling, and incidentals provided by the Contractor.</t>
  </si>
  <si>
    <t>1.1.4</t>
  </si>
  <si>
    <t>Project:  The total capital improvement project described in the Contract Documents.</t>
  </si>
  <si>
    <t>1.1.5</t>
  </si>
  <si>
    <t>Drawings:  Graphic and textual portions of the Contract Documents showing the design, location, and dimensions and size of the Work, generally including plans, elevations, sections, details, schedules, and diagrams.</t>
  </si>
  <si>
    <t>1.1.6</t>
  </si>
  <si>
    <t>Specifications:  Written requirements for materials, equipment, systems, standards, and workmanship for the Work, and performance of related services.</t>
  </si>
  <si>
    <t>1.1.7</t>
  </si>
  <si>
    <t xml:space="preserve">The following list* are the eleven most common mistakes which occur in the bid submittal process and result in bid rejections.  </t>
  </si>
  <si>
    <t>If a Contractor violates this section, the Owner shall require the Contractor to remedy the violation within sixty (60) days.  Failure to remedy the violation within the sixty (60) days as required by law, the Owner shall terminate the contract for breach of the contract and the Contractor shall be liable to the Owner for actual damages.</t>
  </si>
  <si>
    <t>The Contractor shall cooperate with the Owner, Design Professional, Inspectors, and with other contractors on the Project.  Contractor shall allow inspectors acting in an official capacity, to have access to the project site.</t>
  </si>
  <si>
    <t>The Contractor shall, at all times, be responsible for the conduct and discipline of his employees and all Subcontractors and their employees.  Disorderly, incompetent or intemperate persons, or persons who commit any crimes or trespass on public or private property in the vicinity of the Work must not be allowed to continue working upon the project which the Contractor has with the State.  Any superintendent, foreman or workman employed by the Contractor or a Subcontractor who unreasonably refuses or neglects to comply with the instructions of the Owner, Design Professional, or Inspector, shall, at the written request of the Owner or Design Professional, be removed from the work site and shall not be allowed to work further on any portion of the work or another State Project without the approval of the Owner.</t>
  </si>
  <si>
    <t>If the scope of work as defined in this Contract includes the disposal of any hazardous or non-hazardous materials from the Projects site, the Contractor must furnish to the Owner evidence of pollution liability insurance maintained  by the disposal site operator for losses arising from the insured facility accepting waste under this Contract.  Such coverage must be maintained in amounts conforming with applicable laws, rules and regulations.</t>
  </si>
  <si>
    <t xml:space="preserve">Equipment and Materials: The Contractor shall be responsible for any loss, damage, or destruction of its own property or that of any Subcontractor’s equipment and materials used in conjunction with the Work.  The Contractor will purchase at Contractor's own sole costs and expense such policy to cover Contractor's owned property.
Subcontractor's: The Contractor shall require all Subcontractors to provide and maintain general liability, automobile and workers’ compensation insurance coverage substantially similar to those required of the Contractor.  The Contractor shall require certificates of insurance from all Subcontractors as evidence of coverage.  Contractor will be the responsible party for any and all claims by Subcontractors if Subcontractor fails to have appropriate insurance. 
</t>
  </si>
  <si>
    <t>Subcontractor:  Any person, firm, or corporation with a direct contract with the Contractor who acts for or in behalf of the Contractor in executing a portion of the Work.  The term Subcontractor is referred to as singular in number and means the Subcontractor or the Subcontractor-authorized representative.</t>
  </si>
  <si>
    <t>Whenever in these Contract Documents the words "as ordered", "as directed", "as required", "as permitted", "as allowed", or words or phrases of like importance are used, it shall be understood that the order, direction, requirement, permission, or allowance of the Owner and Design Professional is intended.</t>
  </si>
  <si>
    <t xml:space="preserve">In addition to any other warranties in this contract, the Contractor warrants that Work performed under this contract conforms to the contract requirements and is free of any defect in equipment, material, or workmanship performed by the Contractor or any Subcontractor or supplier.  The Contractor shall warrant that all Work, materials, and equipment furnished will be free from defects in design, materials, and workmanship and will give successful service under the conditions required. </t>
  </si>
  <si>
    <t>In case of warranties covering work performed by Subcontractors, such warranties shall be addressed to and in favor of the Owner.  The Contractor shall be responsible for delivery of such warranties to the Owner prior to final acceptance of the work.</t>
  </si>
  <si>
    <t>(2) File a performance and payment bond, which guarantees faithful performance and</t>
  </si>
  <si>
    <t>payment for labor and materials as required by the Bid Documents, in the County where</t>
  </si>
  <si>
    <t>unto</t>
  </si>
  <si>
    <t xml:space="preserve">15.2.2  </t>
  </si>
  <si>
    <t>15.3.1</t>
  </si>
  <si>
    <t>15.3.2</t>
  </si>
  <si>
    <t>15.3.3</t>
  </si>
  <si>
    <t>CONTRACTUAL DISPUTES</t>
  </si>
  <si>
    <t xml:space="preserve">In the event that a dispute, claim or controversy between the Owner and the Contractor arises regarding the requirements of the Contract, the performance of the Work, payment due the Contractor, the terms of any Change Order, or otherwise, the Contractor shall not stop, suspend or delay the Work or any part of the Work to be performed under the Contract, or under any Change Order, or as ordered by the Owner. The Contractor shall continue to diligently prosecute the Work to completion, including work required in any Change Order or as directed by the Owner.  </t>
  </si>
  <si>
    <t>Arbitration</t>
  </si>
  <si>
    <t>Contractual Disputes</t>
  </si>
  <si>
    <t>Mediation</t>
  </si>
  <si>
    <t>SUBSTITUTIONS.</t>
  </si>
  <si>
    <t>PREPARATION OF BID.</t>
  </si>
  <si>
    <t>6.2</t>
  </si>
  <si>
    <t>LISTING OF SUBCONTRACTORS.</t>
  </si>
  <si>
    <t>EVALUATION AND CONSIDERATION OF BIDS.</t>
  </si>
  <si>
    <t>17.2</t>
  </si>
  <si>
    <t>qualified and authorized to do business in the State of Arkansas and is listed on the current</t>
  </si>
  <si>
    <t>United States Department of the Treasury's listing of approved sureties, and held and firmly bound</t>
  </si>
  <si>
    <t>* Bids shall be rejected if a proper bid bond/power of attorney is not submitted.  Bid Bonds must be executed by a resident/non-resident agent licensed by the Arkansas Insurance Commissioner to represent the surety which have qualified and are authorized to do business in Arkansas and is listed on the current United States Department of the Treasury's listing of approved sureties.  The Power of Attorney of the agent to act on behalf of the surety shall be submitted with this Bid Bond.</t>
  </si>
  <si>
    <t>Definitions</t>
  </si>
  <si>
    <t>Intent</t>
  </si>
  <si>
    <t>Capitalization</t>
  </si>
  <si>
    <t>Interpretation</t>
  </si>
  <si>
    <t>Land</t>
  </si>
  <si>
    <t>Right of Entry by Owner</t>
  </si>
  <si>
    <t>Owner's Right to Carry Out the Work</t>
  </si>
  <si>
    <t>General</t>
  </si>
  <si>
    <t>Review of Field Conditions</t>
  </si>
  <si>
    <t>Review of Contract Documents</t>
  </si>
  <si>
    <t>Request for Supplementary Information</t>
  </si>
  <si>
    <t>Shop Drawings, Product Data, and Samples</t>
  </si>
  <si>
    <t>Labor and Materials</t>
  </si>
  <si>
    <t>Unauthorized Work</t>
  </si>
  <si>
    <t>Superintendence</t>
  </si>
  <si>
    <t>Permits, Fees, and Notices</t>
  </si>
  <si>
    <t>Sample and Tests</t>
  </si>
  <si>
    <t>Location, Gradient, and Alignment</t>
  </si>
  <si>
    <t>Limits of Work</t>
  </si>
  <si>
    <t>Warranty</t>
  </si>
  <si>
    <t>Patents and Royalties</t>
  </si>
  <si>
    <t>Cleaning Up</t>
  </si>
  <si>
    <t>Design Professional Authority</t>
  </si>
  <si>
    <t>Claims</t>
  </si>
  <si>
    <t>Assignment of Contract</t>
  </si>
  <si>
    <t>Subcontracts</t>
  </si>
  <si>
    <t>Other Contracts</t>
  </si>
  <si>
    <t>Dependence on Others</t>
  </si>
  <si>
    <t>Change Orders</t>
  </si>
  <si>
    <t>Payment for Changes in Work</t>
  </si>
  <si>
    <t>Progress</t>
  </si>
  <si>
    <t>Holidays</t>
  </si>
  <si>
    <t>Delays</t>
  </si>
  <si>
    <t>Article 9: Payment and Completion</t>
  </si>
  <si>
    <t>Contract Sum</t>
  </si>
  <si>
    <t>Schedule of Values</t>
  </si>
  <si>
    <t>Measurement of Quantities</t>
  </si>
  <si>
    <t>Requests for Payment</t>
  </si>
  <si>
    <t>Periodic Estimates for Payment</t>
  </si>
  <si>
    <t>Payment for Increase or Decreased Quantities</t>
  </si>
  <si>
    <t>Design Professional's Action on a Request for Payment</t>
  </si>
  <si>
    <t>Action on a Request for Payment and a Final Payment</t>
  </si>
  <si>
    <t>Payment for Uncorrected Work</t>
  </si>
  <si>
    <t>Payment for Rejected Materials and Work</t>
  </si>
  <si>
    <t>Date of Substantial Completion</t>
  </si>
  <si>
    <t>Final Completion and Payment by Owner</t>
  </si>
  <si>
    <t>Partial Occupancy or Use</t>
  </si>
  <si>
    <t>Final Inspection</t>
  </si>
  <si>
    <t>Assignment of Warranties</t>
  </si>
  <si>
    <t>Acceptance and Final Payment</t>
  </si>
  <si>
    <t>Contractor's Liability Insurance</t>
  </si>
  <si>
    <t>Bonds</t>
  </si>
  <si>
    <t>Examination of Completed Work</t>
  </si>
  <si>
    <t>Defective Work</t>
  </si>
  <si>
    <t>Rejected Materials</t>
  </si>
  <si>
    <t>Correction of Faulty Work After Final Payment</t>
  </si>
  <si>
    <t>Governing Law</t>
  </si>
  <si>
    <t>Written Notice</t>
  </si>
  <si>
    <t>Tests and Inspections</t>
  </si>
  <si>
    <t>Verbal Agreements</t>
  </si>
  <si>
    <t>Suspension of Work</t>
  </si>
  <si>
    <t>Termination by Owner for Cause</t>
  </si>
  <si>
    <t>Termination by Owner for Convenience</t>
  </si>
  <si>
    <t>Article 15: Dispute Resolution</t>
  </si>
  <si>
    <t>ARTICLE 15 – DISPUTE RESOLUTION</t>
  </si>
  <si>
    <t>15.1.1</t>
  </si>
  <si>
    <t>, (Principal), and</t>
  </si>
  <si>
    <t>, (Surety), are held and firmly bound, jointly</t>
  </si>
  <si>
    <t>and severally, unto</t>
  </si>
  <si>
    <t>Bond payable to Owner and in the separate amount of</t>
  </si>
  <si>
    <t xml:space="preserve">deemed a Payment  Bond  payable to proper claimants such amounts subject to the terms of this </t>
  </si>
  <si>
    <t>listed on the current United States Department of Treasury's listing of approved sureties.</t>
  </si>
  <si>
    <t>entered into a capital</t>
  </si>
  <si>
    <t>improvement contract (Contract) with the Owner for:</t>
  </si>
  <si>
    <t xml:space="preserve">Under this Performance Bond and Payment Bond Agreement, the Principal and Surety shall be </t>
  </si>
  <si>
    <t>responsible for the following:</t>
  </si>
  <si>
    <t>Performance Bond</t>
  </si>
  <si>
    <t>i.</t>
  </si>
  <si>
    <t>The Principal shall faithfully perform the above referenced Contract, which is incorporated herein by reference.</t>
  </si>
  <si>
    <t>ii.</t>
  </si>
  <si>
    <t xml:space="preserve">In the event that the Principal defaults in its performance of its obligations under the Contract, the Principal and the Surety, jointly and severally, shall indemnify and save harmless the Owner from all cost and damage which the Owner may suffer by reason of Principal's failure to perform the Contract. Said indemnification shall include, but not be limited to, full reimbursement and repayment to the Owner for all outlays and expenses which the Owner may incur in making good any such default of the Contract by the Principal. </t>
  </si>
  <si>
    <t>Payment Bond</t>
  </si>
  <si>
    <t>Principal shall pay all persons all indebtedness for labor or material furnished or performed under the Contract and in doing so this obligation shall be null and void.</t>
  </si>
  <si>
    <t>In the event that Principal fails to pay for such indebtedness, such persons shall have a direct right of action against the Principal and Surety, jointly and severally, under this obligation, subject to the Owner's priority.</t>
  </si>
  <si>
    <t xml:space="preserve">      This Performance Bond and Payment Bond Agreement is binding upon the above named parties, and their successors, heirs, assigns and personal representatives.</t>
  </si>
  <si>
    <t xml:space="preserve">      Executed by the parties who individually represent that each voluntarily enters into and has the authority to enter into this agreement.</t>
  </si>
  <si>
    <t>Contractor's (Principal) Signature</t>
  </si>
  <si>
    <t xml:space="preserve">,  as  Obligee (Owner), </t>
  </si>
  <si>
    <t>.The above referenced Contract is incorporated herein by reference.</t>
  </si>
  <si>
    <t>Subparagraph 11.1.6, add the following clause:</t>
  </si>
  <si>
    <t>Section 00 65 19.13</t>
  </si>
  <si>
    <t xml:space="preserve">Please Note: Do not strike through or add language to the bid form. See Instruction to Bidders #6.1 </t>
  </si>
  <si>
    <t>If  a  Contractor  or  Subcontractor  needs  license classification  guidance  or  wishes  to  verify  classifications  and/or  licensees  of  subcontractors  or  their  own  forces they should contact the CLB prior to submitting the bid. If the bid form has a space for the prime contractor to list which subcontractor(s) or his own forces he intends to utilize to accomplish the disciplines of mechanical, electrical, plumbing, and/or roofing, the bidder must fill in the said blank space with the name of the contractor/subcontractor that will perform this work.  Failure to complete the form correctly shall cause the bid to be declared non-responsive, and the bid will not receive consideration.</t>
  </si>
  <si>
    <t>Please Note: Policy Certificates of Insurance shall state "The insurance covered by this certificate will not be cancelled, or materially altered except after proper written notice pursuant Ark. Code Ann. § 23-66-206 has been received by the Owner."</t>
  </si>
  <si>
    <r>
      <t>EXAMINATION OF DRAWINGS, SPECIFICATIONS AND SITE OF WORK</t>
    </r>
    <r>
      <rPr>
        <sz val="10.5"/>
        <rFont val="Arial"/>
        <family val="2"/>
      </rPr>
      <t>.  Bidder shall examine the Contract Documents and visit the project site of work.  Bidder shall become familiar with all existing conditions and limitations under which the Work is to be performed, and shall base bid on items necessary to perform the Work as set forth in the Contract Documents.  Failure to do so is at the sole risk of the bidder.  No allowance will be made to Bidder because of lack of such examination or knowledge.  The submission of a Bid shall be construed as conclusive evidence that the Bidder has made such examination.</t>
    </r>
  </si>
  <si>
    <r>
      <t>INTERPRETATION OF CONTRACT DOCUMENTS DURING BIDDING</t>
    </r>
    <r>
      <rPr>
        <sz val="10.5"/>
        <rFont val="Arial"/>
        <family val="2"/>
      </rPr>
      <t>.</t>
    </r>
  </si>
  <si>
    <r>
      <t>TYPE OF BID</t>
    </r>
    <r>
      <rPr>
        <sz val="10.5"/>
        <rFont val="Arial"/>
        <family val="2"/>
      </rPr>
      <t>.</t>
    </r>
  </si>
  <si>
    <r>
      <t>Bids submitted by a “Joint Venture/Joint Adventure” shall be signed by representatives of each component part</t>
    </r>
    <r>
      <rPr>
        <i/>
        <sz val="10.5"/>
        <rFont val="Arial"/>
        <family val="2"/>
      </rPr>
      <t xml:space="preserve"> </t>
    </r>
    <r>
      <rPr>
        <sz val="10.5"/>
        <rFont val="Arial"/>
        <family val="2"/>
      </rPr>
      <t>of the Joint Venture/Joint Adventure. The licenses of each component part</t>
    </r>
    <r>
      <rPr>
        <i/>
        <sz val="10.5"/>
        <rFont val="Arial"/>
        <family val="2"/>
      </rPr>
      <t xml:space="preserve"> </t>
    </r>
    <r>
      <rPr>
        <sz val="10.5"/>
        <rFont val="Arial"/>
        <family val="2"/>
      </rPr>
      <t>of the Joint Adventure should also be listed in the bid submittal. Therefore, joint adventure bidders shall indicate at least two (2) signatures and should indicate two (2) licenses numbers on the Bid Form. Exception: Joint Ventures who have been properly licensed with the Arkansas Contractors Licensing Board as a “Joint Venture” need only to indicate the joint venture license number on the Bid Form. Joint Venture Bidders shall indicate at least two (2) signatures on the bid form even if they are licensed as a joint venture.</t>
    </r>
  </si>
  <si>
    <r>
      <t>BID GUARANTEE AND BONDS</t>
    </r>
    <r>
      <rPr>
        <sz val="10.5"/>
        <rFont val="Arial"/>
        <family val="2"/>
      </rPr>
      <t>.</t>
    </r>
  </si>
  <si>
    <r>
      <t xml:space="preserve">Failure to </t>
    </r>
    <r>
      <rPr>
        <sz val="10.5"/>
        <rFont val="Prestige"/>
      </rPr>
      <t>make a timely request constitutes a waiver by the bidder of the bidder’s right to claim that the mistake in his or her bid was a scriveners’ error.</t>
    </r>
  </si>
  <si>
    <r>
      <t>DISQUALIFICATION OF BIDDERS</t>
    </r>
    <r>
      <rPr>
        <sz val="10.5"/>
        <rFont val="Arial"/>
        <family val="2"/>
      </rPr>
      <t>.  The State shall have the right to disqualify bids (before or after opening), which includes but is not limited to, evidence of collusion with intent to defraud or other illegal practices upon the part of the Bidder, to reject a bid not accompanied by the required bid security or by other data required by the Contract Documents, or to reject a Bid which is in any way incomplete or irregular.</t>
    </r>
  </si>
  <si>
    <r>
      <t>APPLICABLE LAWS</t>
    </r>
    <r>
      <rPr>
        <sz val="10.5"/>
        <rFont val="Arial"/>
        <family val="2"/>
      </rPr>
      <t>.</t>
    </r>
  </si>
  <si>
    <r>
      <t>a.</t>
    </r>
    <r>
      <rPr>
        <sz val="10.5"/>
        <rFont val="Times New Roman"/>
        <family val="1"/>
      </rPr>
      <t xml:space="preserve">      </t>
    </r>
    <r>
      <rPr>
        <sz val="10.5"/>
        <rFont val="Arial"/>
        <family val="2"/>
      </rPr>
      <t>Disclosure is required to be a condition of any present or future subcontract for which the total consideration is greater than twenty-five thousand dollars ($25,000.00).</t>
    </r>
  </si>
  <si>
    <r>
      <t>b.</t>
    </r>
    <r>
      <rPr>
        <sz val="10.5"/>
        <rFont val="Times New Roman"/>
        <family val="1"/>
      </rPr>
      <t xml:space="preserve">      </t>
    </r>
    <r>
      <rPr>
        <sz val="10.5"/>
        <rFont val="Arial"/>
        <family val="2"/>
      </rPr>
      <t>The Contractor shall require any present or future Subcontractor, for which the subcontract amount is greater than $25,000.00 to complete and sign the Contract and Grant Disclosure and Certification form. The Contractor shall ensure that any agreement, current or future between the Contractor and a Subcontractor for which the total consideration is greater than $25,000.00 shall contain the following:</t>
    </r>
  </si>
  <si>
    <r>
      <t>c.</t>
    </r>
    <r>
      <rPr>
        <sz val="10.5"/>
        <rFont val="Times New Roman"/>
        <family val="1"/>
      </rPr>
      <t xml:space="preserve">      </t>
    </r>
    <r>
      <rPr>
        <sz val="10.5"/>
        <rFont val="Arial"/>
        <family val="2"/>
      </rPr>
      <t>The Contractor shall transmit a copy of the Subcontractor’s disclosure form to the agency and a statement containing the dollar amount of the subcontract within ten (10) days upon receipt of subcontractor’s disclosure.</t>
    </r>
  </si>
  <si>
    <r>
      <t>LIQUIDATED DAMAGES</t>
    </r>
    <r>
      <rPr>
        <sz val="10.5"/>
        <rFont val="Arial"/>
        <family val="2"/>
      </rPr>
      <t>.  The amount of liquidated damages to be assessed shall be in accordance with the amount indicated in the Contract</t>
    </r>
    <r>
      <rPr>
        <sz val="10.5"/>
        <color indexed="8"/>
        <rFont val="Arial"/>
        <family val="2"/>
      </rPr>
      <t xml:space="preserve">. Bidder understands and agrees that under the terms of the Contract to be awarded, if the Contractor fails to complete the work within the time limit specified in the Contract, the Contractor shall pay the Owner as Liquidated Damages, and not in the nature of a penalty the sum specified in the Bid Form for each day completion is delayed.  It is further understood and agreed by bidder that the said sum fixed as Liquidated Damages is a reasonable sum considering the damages that Owner will sustain in the event of any delay in completion of the Work, and said sum is herein agreed upon and fixed as Liquidated Damages because of difficulty in ascertaining the exact amount of damages that may be sustained by such delay.  </t>
    </r>
  </si>
  <si>
    <r>
      <t>PREBID CONFERENCE</t>
    </r>
    <r>
      <rPr>
        <sz val="10.5"/>
        <rFont val="Arial"/>
        <family val="2"/>
      </rPr>
      <t xml:space="preserve">. See Section 00 11 16 – Invitation to Bid </t>
    </r>
  </si>
  <si>
    <r>
      <t>OPENING</t>
    </r>
    <r>
      <rPr>
        <sz val="10.5"/>
        <rFont val="Arial"/>
        <family val="2"/>
      </rPr>
      <t>.  Bids will be opened as identified in the Invitation to Bid.</t>
    </r>
  </si>
  <si>
    <r>
      <t>EXECUTION OF CONTRACT</t>
    </r>
    <r>
      <rPr>
        <sz val="10.5"/>
        <rFont val="Arial"/>
        <family val="2"/>
      </rPr>
      <t>.</t>
    </r>
  </si>
  <si>
    <t>The amount of credit to be allowed by the Contractor to the Owner for a deletion or change which results in a net decrease in the contract sum by a Subcontractor shall be actual net cost as computed as outlined in 7.2.2.3.a (a. through e.) and confirmed by the Design Professional for work deleted by a Subcontractor:  Subcontractors shall compute their work as outlined in 7.2.2.3.a (a. through e.), except that the overhead and profit shall be not less than seven (7) percent and the Contractor’s overhead and profit shall be not less than five (5) percent.</t>
  </si>
  <si>
    <r>
      <t>MODIFICATION, WITHDRAWAL AND SCRIVENERS’ ERROR</t>
    </r>
    <r>
      <rPr>
        <sz val="10.5"/>
        <rFont val="Arial"/>
        <family val="2"/>
      </rPr>
      <t>.</t>
    </r>
  </si>
  <si>
    <t>The following information will assist you in submitting the project’s Division Zero documents to the DBA Design Review section for review and subsequently receive the projects approval to bid.  The Division Zero Template includes the following documents (see yellow tabs at the bottom of the page):</t>
  </si>
  <si>
    <t>The Design Professional is required to submit the above listed documents to the DBA Design Review section at the initial plan and specification submission.  The following is a brief description of that process.</t>
  </si>
  <si>
    <t>DBA Design Review section reviews, comments and subsequently grants the approval to bid for the project.</t>
  </si>
  <si>
    <t>Design Professional will forward an email attachment of the Division Zero Template to the DBA Construction section Construction Document Analyst for review and approval.</t>
  </si>
  <si>
    <t>The DBA Construction Document Analyst will coordinate a bid date and time with the Design Professional, enter the bid information into the Division Zero Template and return the template to the Design Professional for the final inclusion of the documents into the Project Manual.</t>
  </si>
  <si>
    <t>The third worksheet (Post-Bid Information Sheet, blue tab) of the Division Zero Template will be completed once the Owner or DBA has requested you to send the bidder the Intent to Award letter (substantial completion information excluded).  Prior to this timeframe you will not have the information available to complete the entries in the second worksheet.  Data entered into this worksheet will populate information to the remaining worksheets included in the workbook that you will need to send to the contractor for execution; for example the agreement form, performance and payment bond etc.</t>
  </si>
  <si>
    <t>DBA Project Number:</t>
  </si>
  <si>
    <t>DBA Project #:</t>
  </si>
  <si>
    <t>Bidders are hereby notified that any bidder who desires to enter into Contract for this work must comply with disclosure requirements pursuant to Governor Executive Order 98-04.  Submission to the Owner and DBA of the completed Disclosure (DBA 00 73 73) form will be a condition of the Contract.  The Owner cannot enter into any contract nor can DBA approve any contract, which does not obligate the Contractor to require the submission of Disclosure (DBA 00 73 73) forms for subcontracts exceeding $25,000.</t>
  </si>
  <si>
    <t>Division of Building Authority, Construction Section</t>
  </si>
  <si>
    <r>
      <t>BIDDING DOCUMENTS</t>
    </r>
    <r>
      <rPr>
        <sz val="10.5"/>
        <rFont val="Arial"/>
        <family val="2"/>
      </rPr>
      <t>.  Bidders may obtain complete sets of Contract Documents from issuing office designated in the Invitation to Bid. Complete sets of Contract Documents must be used in preparing bids; neither Owner nor Design Professional assume responsibility for errors or misinterpretations resulting from the use of incomplete sets of Contract Documents.  Obtaining Contract documents through any source other than the Design Professional listed in the Invitation to Bid is not advisable due to the risks of receiving incomplete or inaccurate information, and the bidder runs the risk of basing bidder’s proposal on such information.   The documents obtained through the Design Professional or his representative(s) or DBA are considered the official version and take precedence if any discrepancies occur.  The fact that documents used for bidding purposes are named "contract documents" does not diminish in any way the right of the State to reject any and all bids and to waive any formality.</t>
    </r>
  </si>
  <si>
    <r>
      <t>Interpretation or correction of the Contract Documents will be made only by Addendum and will be issued by fax transmission to, hand delivered to, electronic notification to or picked up by potential bidders who received plans and specifications from the official plan distribution entity. The</t>
    </r>
    <r>
      <rPr>
        <sz val="10.5"/>
        <color rgb="FFFF0000"/>
        <rFont val="Arial"/>
        <family val="2"/>
      </rPr>
      <t xml:space="preserve"> </t>
    </r>
    <r>
      <rPr>
        <sz val="10.5"/>
        <rFont val="Arial"/>
        <family val="2"/>
      </rPr>
      <t>Design Professional shall be responsible for issuance of all addenda and documentation relating to its issuance (not receipt). In those instances where a Design Professional is not involved</t>
    </r>
    <r>
      <rPr>
        <sz val="10.5"/>
        <color rgb="FFFF0000"/>
        <rFont val="Arial"/>
        <family val="2"/>
      </rPr>
      <t>,</t>
    </r>
    <r>
      <rPr>
        <sz val="10.5"/>
        <rFont val="Arial"/>
        <family val="2"/>
      </rPr>
      <t xml:space="preserve"> the DBA Construction Section shall distribute Addenda in the above referenced manner. Bidders are responsible for verifying if any Addenda were issued prior to bid submittal.  The State will not be responsible for oral explanations or interpretation of the Contract Documents.</t>
    </r>
  </si>
  <si>
    <t>A bidder should request clarification from the Design Professional (or from DBA Construction Section, if no Design Professional exists for the project), if the bidder determines a type of work (mechanical – indicative of HVACR; electrical; plumbing; roofing) is a component of the project, but space has not been provided on the bid form for the listing of such, if the bid form lists a type of Work that is not a component of the project or if the bidder has any question on how to fill out the proposal with respect to the listing of subcontractors. Clarification should be made in accordance with Instruction 3.2.</t>
  </si>
  <si>
    <r>
      <t xml:space="preserve">Scriveners’ Error.  Pursuant to Ark. Code Ann. § 19-4-1405 (e), bidders may request in writing to the DBA Director, to be relieved of their bid any time after the bid opening, but no later than 72 hours after receiving the intent to award, excluding Saturdays, Sundays and holidays.  </t>
    </r>
    <r>
      <rPr>
        <sz val="10.5"/>
        <rFont val="Prestige"/>
      </rPr>
      <t>Scriveners’ error is an error in the calculation of a bid which can be documented by clear and convincing written evidence and which can be clearly shown by objective evidence drawn from inspection of the original work papers, documents, or materials used in the preparation of the bid sought to be withdrawn; and the bid was submitted in good faith and the mistake was due to a calculation or clerical error, an inadvertent omission, or a typographical error as opposed to an error in judgment.</t>
    </r>
  </si>
  <si>
    <r>
      <t xml:space="preserve">Discrimination.  Bidder shall not discriminate against any employee, applicant for employment, or subcontractor as provided by law.  Bidder shall be responsible for ensuring that all subcontractors comply with federal and state laws and regulations related to discrimination.  Upon a final determination by a court or administrative body having proper jurisdiction that the Bidder has violated state or federal laws or regulations, the Owner or </t>
    </r>
    <r>
      <rPr>
        <sz val="10.5"/>
        <color indexed="8"/>
        <rFont val="Arial"/>
        <family val="2"/>
      </rPr>
      <t>DBA</t>
    </r>
    <r>
      <rPr>
        <sz val="10.5"/>
        <rFont val="Arial"/>
        <family val="2"/>
      </rPr>
      <t>, or both may impose a range for appropriate remedies up to and including termination of the Contract.</t>
    </r>
  </si>
  <si>
    <t>Disclosure.  Potential Bidders are hereby notified that any bidder who desires to enter into a contract not exempted from the disclosure requirements, that disclosure is a condition of the Contract and that the Owner cannot enter into any such contract, nor can DBA approve any such contract, for which disclosures are not made and the verbiage of paragraphs a, b, and c below will be included in the body of any contract awarded.</t>
  </si>
  <si>
    <r>
      <t xml:space="preserve">The bidding, award and administration of the contract shall be made pursuant to Ark. Code Ann. §19-4-1401 et seq., Ark. Code Ann. § 22-9-101 et seq., Ark. Code Ann. § 22-2-101 et seq. and the </t>
    </r>
    <r>
      <rPr>
        <sz val="10.5"/>
        <rFont val="Arial"/>
        <family val="2"/>
      </rPr>
      <t xml:space="preserve">Minimum Standards and Criteria.  The interpretation and intent of these laws and rules take precedence in the event of any conflict with the bid or contract documents, or both. </t>
    </r>
    <r>
      <rPr>
        <sz val="10.5"/>
        <color indexed="8"/>
        <rFont val="Arial"/>
        <family val="2"/>
      </rPr>
      <t>Clarification should be made in accordance with Instruction 3.2.</t>
    </r>
  </si>
  <si>
    <r>
      <t xml:space="preserve">It is the intent of the State to award a Contract to the lowest responsive qualified Bidder provided the bid has been submitted in accordance with the requirements of the Contract Documents and does not exceed the </t>
    </r>
    <r>
      <rPr>
        <sz val="10.5"/>
        <color indexed="8"/>
        <rFont val="Arial"/>
        <family val="2"/>
      </rPr>
      <t>funds certified for the project by more than 25%.  The State shall have the right to waive any formalities in a bid received</t>
    </r>
    <r>
      <rPr>
        <sz val="10.5"/>
        <rFont val="Arial"/>
        <family val="2"/>
      </rPr>
      <t xml:space="preserve"> and to accept the bid which, in the State's judgment, is in its best interests and upon approval of</t>
    </r>
    <r>
      <rPr>
        <sz val="10.5"/>
        <color indexed="8"/>
        <rFont val="Arial"/>
        <family val="2"/>
      </rPr>
      <t xml:space="preserve"> DBA</t>
    </r>
    <r>
      <rPr>
        <sz val="10.5"/>
        <rFont val="Arial"/>
        <family val="2"/>
      </rPr>
      <t>.  The State shall have the right to accept any or all bids for a period not to exceed the time frame as stated in 6(d) of Section 00 41 13 Bid Form.</t>
    </r>
  </si>
  <si>
    <t>Tie Bids.  If two or more sealed bids are equal in amount, meet Bidding Document requirements, and are the lowest received by the time of the bid opening, then the apparent low bidder will be determined by lot (placing the name of the tie bidders into a container and drawing one name).  The drawing will be conducted by DBA personnel and another person so designated by DBA in the presence of a witness and the tie bidders or representatives.  The witness shall be an employee of the State of Arkansas.  Documentation of the drawing shall be included on the bid tabulation and be signed by those present.  Nothing in the above and foregoing will diminish the State’s reserved right to reject any and all bids and to waive any formalities.</t>
  </si>
  <si>
    <t>submitted a Bid for the work on Division of Building Authority Project number/name:</t>
  </si>
  <si>
    <t xml:space="preserve">The Division of Building Authority (DBA) Construction Section shall have direct contract supervision.  Said capital improvements shall be to the satisfaction of the DBA Construction Section, and in accordance with the laws of the State of Arkansas, and the work shall be subject to inspection and approval at all times by the appropriate state and federal agencies.    </t>
  </si>
  <si>
    <t>The Contractor shall, within ten days of entering into any agreement with a subcontractor, transmit to Division of Building Authority; a copy of the Contract and Grant Disclosure and Certification Form (00 73 73) completed and signed by the subcontractor and a statement containing the dollar amount of the subcontractor.</t>
  </si>
  <si>
    <t>The Date of Substantial Completion of the Work, or designated portion thereof, is the date certified by the Design Professional and approved by the Owner and DBA when the Work is sufficiently complete, in accordance with the Contract Documents, so the Owner can occupy or utilize the Work or designated portion thereof for the use for which it is intended, as expressed in the Contract Documents.  Check the appropriate box below to denote a full or partial substantial completion.</t>
  </si>
  <si>
    <t>A list of punch list items to be completed or corrected, prepared by the Contractor and verified and amended by the Architect/Engineer is attached hereto.  The failure to include any items on such list does not alter the responsibility of the Contractor to complete all Work in accordance with the Contract Documents.  The date of commencement of warranties for items on the attached list will be the date of final completion and inspection/acceptance by the Architect/Engineer, Owner and DBA.</t>
  </si>
  <si>
    <t xml:space="preserve">Division of Building Authority </t>
  </si>
  <si>
    <t>By: DBA Observer or Authorized Representative</t>
  </si>
  <si>
    <t>DBA Project #</t>
  </si>
  <si>
    <t>Division of Building Authority</t>
  </si>
  <si>
    <t>Contract:  The Contract Documents form the Contract for construction.  The Contract Documents will not be construed to create a contractual relationship between the Design Professional and Contractor, between the Owner and a Subcontractor, between the Owner and Design Professional, or between entities other than the Owner and Contractor; however, a contractual relationship does exist between the Contractor and the agency referred to as Owner, and DBA for approval purposes.</t>
  </si>
  <si>
    <t>Inspector:  A duly authorized representative of the Owner, DBA and Design Professional, designated for detailed inspection and/or observations of materials, construction, workmanship, and methods of construction.</t>
  </si>
  <si>
    <t>State:  The Owner or DBA, or both</t>
  </si>
  <si>
    <t>The Contractor shall employ a qualified superintendent during the duration of the Project who is acceptable to the Owner, Design Professional and DBA Construction.  The superintendent shall be maintained on the Project site and shall be present on the site at all times work is in progress.  The superintendent shall be capable of reading and understanding the Drawings and Specifications and shall have full authority to act in behalf of the Contractor.  All directions and instructions given to the Superintendent shall be considered as given to the Contractor and shall be as binding as if given to the Contractor.</t>
  </si>
  <si>
    <t>The Contractor shall purchase and secure all applicable permits and licenses and give all notices necessary and incidental to the prosecution of the Work.  However, in accordance with Ark. Code Ann. §22-9-213, public works construction projects conducted by DBA or other state agencies are exempt from permit fees or inspection requirements of county or municipal ordinances.</t>
  </si>
  <si>
    <t>The warranty period for Work, materials, and equipment furnished by the Contractor shall be one year from the date of the written acceptance of the Work as stated in the Substantial Completion Form approved by the Contractor, Owner, Design Professional and DBA or the date that the DBA approves the final payment request, unless a longer period is agreed upon.</t>
  </si>
  <si>
    <t>The Design Professional will prepare all change orders on the form specified by DBA.  The Design Professional may authorize minor changes in the Work not involving adjustment in Contract Sum or extension of Contract Time and not inconsistent with the intent of the Contract Documents.</t>
  </si>
  <si>
    <t>The Design Professional and his authorized representatives, Owner and DBA will have the right to enter the property or location on which the Work shall be constructed.</t>
  </si>
  <si>
    <t>Claims for Concealed or Unknown Conditions:  If new and unforeseen items of work are discovered, which cannot be covered by any item or combination of items for which there is a Contract Sum, then the Contractor shall notify the Design Professional as quickly as reasonably possible and shall not continue working on the discovered new or unforeseen items without express written permission from the Design Professional.  The Contractor shall complete such work and furnish such materials as may be required for the proper completion or construction of the work contemplated upon written Change Order from the Design Professional as approved by the Owner and DBA. Work shall be performed in accordance with the Contract Documents.</t>
  </si>
  <si>
    <r>
      <t>Claims for Changes in the Work:  The Contractor shall provide written notice to Design Professional within seven calendar days after the receipt of instructions from the Owner, as approved by the Design Professional and DBA</t>
    </r>
    <r>
      <rPr>
        <u/>
        <sz val="11"/>
        <rFont val="Arial"/>
        <family val="2"/>
      </rPr>
      <t xml:space="preserve"> </t>
    </r>
    <r>
      <rPr>
        <sz val="11"/>
        <rFont val="Arial"/>
        <family val="2"/>
      </rPr>
      <t>to proceed with changes in the Work and before such Work is commenced.  Changes in the Work shall not be commenced before the claim for payment has been approved, except in emergencies endangering life or property.  The Contractor's itemized estimate sheets showing labor and material shall be submitted to the Design Professional.  The Owner's order (Change Order) for changes in the Work shall specify any extension of the Contract Time and one of the following methods of payment:</t>
    </r>
  </si>
  <si>
    <t>The amount of reimbursement claimed by the Contractor on account of any emergency action shall be determined in the manner provided under these General Conditions.  No agreement to pay costs for additional work shall be effective until included in a Change Order approved by the Owner, Contractor, the Design Professional and DBA.</t>
  </si>
  <si>
    <t>Neither the Owner nor the Contractor shall have the right to sublet, sell, transfer, assign, or otherwise dispose of the “Contract” or any portion thereof without written consent of the other party.  No assignment, transfer, or subletting, even with the proper consent, shall relieve the Contractor of his liabilities under this Contract.  Should any Assignee or Subcontractor fail to perform the work undertaken by him in a satisfactory manner, the Owner, with DBA approval, has the right to annul and terminate the Assignee's or Subcontractor's contract on the project.</t>
  </si>
  <si>
    <t xml:space="preserve">The Contractor may not change those Subcontractors listed on the proposal without the written approval of the Owner, Design Professional and DBA.  The Contractor shall submit written evidence, which includes but is not limited to, that the substituted contractor is costing the same amount of money or less and if costing less, that the saving will be deducted from the total contract of the prime contractor and rebated to the Owner prior to any approval.  The Contractor shall submit his request to the Design Professional who then shall review the request, if approved, the request and approval shall be forwarded to the Owner.  The Owner shall then review the request and accompanying paperwork and if approved, shall forward the approval and the accompanying documents to DBA. DBA shall review all of the documents.  </t>
  </si>
  <si>
    <t>DBA shall provide written notification to the Contractor, Design Professional and Owner as its determination. The Contractor shall not be relieved of any liabilities under this Contract, but shall be fully responsible for any Subcontractor or work by said Subcontractor where Subcontractor is employed by the Contractor to perform work under this Contract.  Nothing contained in the Contract Documents shall create contractual relations between any Subcontractor and the State.</t>
  </si>
  <si>
    <t>A Change Order is a written instrument, prepared by the Design Professional/DBA and approved by the Design Professional, the Contractor, the Owner, and DBA, stating their agreement upon the following, separately or in any combination thereof:</t>
  </si>
  <si>
    <t>Change Order requests by the Contractor shall be submitted in a complete itemized breakdown, acceptable to the Owner, Design Professional and DBA.  Nothing contained in the change order shall be construed to waive the sovereign immunity of the State or entities thereof.</t>
  </si>
  <si>
    <t>The burden of proof of cost rests upon the Contractor.  Contractor agrees that DBA or Owner’s Representative shall have the right, at reasonable times, to inspect and audit the books and records of Contractor to verify the propriety and granting of such cost.</t>
  </si>
  <si>
    <t xml:space="preserve">The Owner shall not be deemed to have agreed to any costs for additional work, to have agreed to additional time for completion, or to have agreed to any other change in the terms and conditions of the Contract Documents until Owner, Design Professional and Contractor have executed a Change Order to this Contract, and the Change Order is approved by DBA.  </t>
  </si>
  <si>
    <t>Contract Time is the period of time identified in the Contract Documents for Substantial Completion of the Work, including authorized adjustments made as part of Change Orders agreed to by the Owner, Contractor, Design Professional and DBA.</t>
  </si>
  <si>
    <t>Date of Substantial Completion is the date certified by the Design Professional, the Owner and DBA.</t>
  </si>
  <si>
    <t>Withhold the Request for Payment submitted by the Contractor informing the Contractor, Owner and DBA in writing of the reason for withholding the request.</t>
  </si>
  <si>
    <t>A Certificate of Substantial Completion, which shall establish the Date of Substantial Completion, shall state the responsibilities of the Owner and the Contractor for security, maintenance, heat, utilities, damage to work, and insurance and shall fix the time within which the Contractor shall complete the items listed therein.  Warranties required by the Contract Documents shall commence on the Date of Substantial Completion, unless another timeframe is stated in the Certificate of Substantial Completion.  The Certificate of Substantial Completion shall not become effective until approved by DBA.</t>
  </si>
  <si>
    <r>
      <t xml:space="preserve">The Owner may occupy or use any completed or partially completed portion of the Work provided such use or occupancy is consented to by the insurer and authorized.  The Contractor will prepare a list of items to be completed or corrected before partial acceptance. Upon receipt of the Contractor’s list, the Design Professional will make an inspection to determine whether the Work or portion thereof is substantially complete.  No portion of the work shall be considered substantially complete unless described in a Certificate of Substantial Completion Form approved by the Contractor, Owner, Design Professional and </t>
    </r>
    <r>
      <rPr>
        <sz val="11"/>
        <rFont val="Arial"/>
        <family val="2"/>
      </rPr>
      <t xml:space="preserve">DBA.  </t>
    </r>
  </si>
  <si>
    <t>If the contract documents allow for phased work and those phased sections of the project are completed, the retained amounts shall be paid in direct proportion to the value of the part of the capital improvement project completed as approved by the Contractor, Design Professional, Owner, and DBA and all other conditions of this Section Nine (9) are met by the Contractor.</t>
  </si>
  <si>
    <t>The Contractor shall ensure that the final completed work is in accordance with the Contract Documents.  Required certificates of testing and inspection shall be secured by the Contractor and delivered to the Design Professional, unless otherwise required by the Contract Documents. The Design Professional (or Owner, in the absence of a design professional) will coordinate the scheduling of the final inspection with all parties, to include specifically the DBA Observer.  Upon completion of all work, including but not limited to the punch list items, all parties will execute the Certificate of Final Completion form setting forth the final completion date.</t>
  </si>
  <si>
    <t xml:space="preserve">Upon receipt of written notice that the Work is ready for final inspection, the Design Professional together with the Owner and DBA will conduct such inspection and when the Design Professional determines the work is acceptable to the Design Professional, Owner and DBA the Design Professional shall certify his acceptance to the Owner. Final Payment shall be the Contract Sum plus approved Change Order additions less approved Change Order deductions and less previous payments made.  The Contractor shall furnish evidence that he has fully paid all debts for labor, materials, and equipment incurred in connection with the Work.  </t>
  </si>
  <si>
    <t>The Work, from commencement to completion, and until written acceptance by the Design Professional, Owner and DBA or to such earlier date or dates when the Owner may take possession and control in accordance with Section Nine (9) of these General Conditions, shall be under the charge and control of the Contractor and during such period of control by the Contractor, all risks in connection therewith shall be borne by the Contractor.  The Contractor shall make good and fully repair all damages to the Project by reason of the Contractor’s negligence, and make good on all injuries to persons caused by any casualty or cause by reason of the Contractor's negligence.  The Contractor shall adequately protect adjacent Property as provided by law and the Contract Documents.  The Contractor shall hold the Owner and DBA harmless from any and all claims for injuries to persons or for damage to property during the control by the Contractor of the project or any part thereof.</t>
  </si>
  <si>
    <t>The Contractor shall give all notices and comply with all federal, state, and local laws, ordinances, and regulations in any manner affecting the conduct of the Work.  The Contractor shall indemnify and save harmless the Owner and DBA against any claim or liability arising from or based on the violation of any such law, ordinance, regulation, order, or decree whether by himself or his employees.</t>
  </si>
  <si>
    <t>The Owner, Design Professional, DBA and the Inspector shall be allowed access to all parts of the Work and shall be furnished with such information and assistance by the Contractor as is required to make a complete and detailed inspection for ascertaining if the Work as performed is in accordance with the requirements and the Contract Documents.</t>
  </si>
  <si>
    <t>Inspectors shall only have authority to suspend any work in a life-threatening situation, which is being improperly done, subject to the final decision of the Owner or Design Professional.  Inspectors shall have no authority to permit deviations, or to relax provisions of the Contract Documents without the written permission or instruction of the Owner, DBA or Design Professional, or delay the Contractor by failing to work with reasonable promptness.</t>
  </si>
  <si>
    <t>No verbal objection, order, claim, or notice by any of the parties involved to the other parties shall affect or modify any of the terms or obligations contained in the Contract Documents.  None of the terms or provisions of the Contract Documents shall be considered waived or modified unless the waiver or modification thereof is in writing, and agreed upon by the parties in the form of a Change Order approved by the Owner, Design Professional, Contractor and DBA, and no evidence shall be introduced in any proceeding of any other waiver or modification.</t>
  </si>
  <si>
    <t xml:space="preserve">It shall be considered a default by the Contractor whenever he shall become insolvent; declare bankruptcy assigns assets for the benefit of his creditors; fails to provide qualified superintendence, proper materials, competent Subcontractors, competent workmen; fails to make prompt payments for conforming labor, materials, or equipment; disregards or violates provisions of  the Contract Documents; disregards the Owner’s, Design Professional’s, or DBA instructions; fails to prosecute the Work according to the approved schedule of completion, including extensions thereof as provided for by approved Change Orders; and fails to start the Work on the date established in the Notice to Proceed. </t>
  </si>
  <si>
    <t>The Owner will have the right to terminate the Contract for Convenience and without cause upon giving ten days written notice of the termination to the Contractor and Contractor’s surety and DBA. Once notice is received, the Contractor shall: cease all operations as indicated by the written notice and take necessary actions or at the Owner’s direction as indicated by the written notice, for the protection and preservation of the work; and terminate existing Subcontractors and purchase orders upon the effective termination date as indicated in the notice and not enter into any contracts involving Subcontractors or purchase orders.</t>
  </si>
  <si>
    <r>
      <t>In the event of any dispute regarding the Contractor and the Owner (hereinafter referred to as party/parties for this section only) under this Agreement,</t>
    </r>
    <r>
      <rPr>
        <sz val="11"/>
        <color rgb="FFFF0000"/>
        <rFont val="Arial"/>
        <family val="2"/>
      </rPr>
      <t xml:space="preserve"> </t>
    </r>
    <r>
      <rPr>
        <sz val="11"/>
        <rFont val="Arial"/>
        <family val="2"/>
      </rPr>
      <t>the party shall provide written notification to the DBA Construction Section.</t>
    </r>
  </si>
  <si>
    <r>
      <t>If the Owner or the Contractor are unable to negotiate a settlement of the dispute amongst themselves, the parties may participate in mediation. Mediation shall be voluntary, non-binding and all proceedings in connection with such shall be subject to this Agreement and applicable provisions of Arkansas law. A request for mediation must be made in writing to the other party and the parties shall agree upon the location of the mediation. A Mediator mutually agreed upon by the parties shall conduct the mediation process.    Any mediation fees shall be borne equally between the parties. The parties shall coordinate mediation and the Owner shall notify DBA of any mediation prior to it taking place.  DBA Construction Administrator or his designee may view any and all mediation proceedings. Any settlements arising out of the</t>
    </r>
    <r>
      <rPr>
        <sz val="11"/>
        <color rgb="FFFF0000"/>
        <rFont val="Arial"/>
        <family val="2"/>
      </rPr>
      <t xml:space="preserve"> </t>
    </r>
    <r>
      <rPr>
        <sz val="11"/>
        <rFont val="Arial"/>
        <family val="2"/>
      </rPr>
      <t>voluntary mediation process must be approved by DBA.</t>
    </r>
  </si>
  <si>
    <r>
      <t>Notwithstanding anything to the contrary contained herein, if any dispute arises between the Parties, whether or not it requires at any time the use of dispute resolution procedures described above, in no event, nor for any reason, shall the Contractor, Architect, or Engineer interrupt the provision of services/performance to the Owner, or perform any other action that prevents, slows down, or reduces, in any way, the provisions of the Agreement unless: (a) authority to do so is granted by the Owner and approved by DBA or (b) the Agreement has been terminated by the</t>
    </r>
    <r>
      <rPr>
        <sz val="11"/>
        <color rgb="FFFF0000"/>
        <rFont val="Arial"/>
        <family val="2"/>
      </rPr>
      <t xml:space="preserve"> </t>
    </r>
    <r>
      <rPr>
        <sz val="11"/>
        <rFont val="Arial"/>
        <family val="2"/>
      </rPr>
      <t>State.  Nothing in these contract documents, including the use of mediation, shall be construed to waive the sovereign immunity of the State of Arkansas or any entities thereof.</t>
    </r>
  </si>
  <si>
    <t xml:space="preserve">In the event of any dispute regarding the Contractor and the Owner (hereinafter referred to as party/parties for this section only) under this Agreement, the party shall provide written notification to the DBA Construction Section. </t>
  </si>
  <si>
    <t xml:space="preserve">If the Owner or the Contractor are unable to negotiate a settlement of the dispute amongst themselves, the parties may participate in arbitration. Arbitration shall be voluntary, binding and all proceedings in connection with such shall be subject to this Agreement and applicable provisions of Arkansas law. A request for arbitration must be made in writing to the other party  and the parties shall agree upon the Arbitrator, process and procedures and the location of arbitration.  Any arbitration fees shall be borne equally between the parties. The parties shall coordinate arbitration and the Owner shall notify DBA of any arbitration prior to it taking place.  DBA Construction Administrator or his designee may view any and all arbitration proceedings. Any settlements arising out of the voluntary arbitration process must be approved by DBA. </t>
  </si>
  <si>
    <r>
      <t>Notwithstanding anything to the contrary contained herein, if any dispute arises between the Parties, whether or not it requires at any time the use of dispute resolution procedures described above, in no event, nor for any reason, shall the Contractor, Architect, or Engineer interrupt the provision of services/performance to the Owner, or perform any other action that prevents, slows down, or reduces, in any way, the provisions of the Agreement unless: (a) authority to do so is granted by the Owner and approved by DBA or (b) the Agreement has been terminated by the</t>
    </r>
    <r>
      <rPr>
        <sz val="11"/>
        <color rgb="FFFF0000"/>
        <rFont val="Arial"/>
        <family val="2"/>
      </rPr>
      <t xml:space="preserve"> </t>
    </r>
    <r>
      <rPr>
        <sz val="11"/>
        <rFont val="Arial"/>
        <family val="2"/>
      </rPr>
      <t>State.  Any award rendered by the arbitrator shall be final with the approval of DBA.  Nothing in these contract documents, including the use of arbitration, shall be construed to waive the sovereign immunity of the State of Arkansas or any entities thereof.</t>
    </r>
  </si>
  <si>
    <t xml:space="preserve">        Any changes made in the terms of the Contract, including but not limited to, the amount of the Contract, or in the work to be performed pursuant to the Contract or the giving by the Owner of any extension of time for the performance of the Contract, or any other forbearance on the part of either the Owner or the Principal to the other shall not in any way release the Principal and the Surety or Sureties or either or any of them, their heirs, personal representatives, successors or assigns from their liability hereunder, notice to and consent of the Surety or Sureties of any such change, extension or forbearance being are hereby voluntarily waived.  In no event shall the aggregate liability of the Surety exceed the greater amount of the Contract, including DBA approved change orders.</t>
  </si>
  <si>
    <t>The Contractor shall keep on the work site a copy of the drawings and specifications and shall at all times give the Owner, Design Professional, and DBA access thereto.  Anything mentioned in the specifications and not shown on the drawings, or shown on the drawings and not mentioned in the specifications, shall be of like effect as if shown or mentioned in both.  In case of differences between the drawings and specifications the more stringent document will prevail.</t>
  </si>
  <si>
    <t>Claims for Extensions of Time:  The Contractor shall provide written notice to Design Professional within seven calendar days stating the cause of the delay and request an extension of Contract Time.  The Design Professional will act on the request in writing.  The extension of time shall be for a period equivalent to the time lost by reasons indicated.  No extension of time shall be effective until included in a Change Order approved by the Owner, Design Professional and DBA.</t>
  </si>
  <si>
    <t>Before final payment, the Contractor shall furnish to the Design Professional executed copies of the Release of Claims and Consent of the Performance and Payment Bond Surety for Final Payment.  Items listed in this Section Nine (9) shall be submitted with and at the same time as the final estimate to the Design Professional and shall be promptly delivered by the Design Professional to the Owner.  No final payment or release of retained amounts shall be made without complete compliance with this Section Nine (9), and approval by the Owner and DBA of the Final Pay Request, which shall include payment of all retained amounts.</t>
  </si>
  <si>
    <t xml:space="preserve">For added work performed by Subcontractors:  Subcontractors shall compute their work as outlined in 7.2.2.3.a (a. through e.) to the cost of that portion of the work (Change) that is performed by the Subcontractor.  The Contractor overhead and profit change shall not exceed five (5) percent plus the allowable bond premium. </t>
  </si>
  <si>
    <t>The Design Professional will prepare a Certificate of Substantial Completion which shall establish the date of Substantial Completion, shall state the responsibilities of the Owner and the Contractor for security, maintenance, heat, utilities, damage to Work and insurance, identify work items to be corrected or completed by the Contractor and shall fixing the time within which the Contractor shall complete the items listed therein.  Warranties required by the Contract Documents shall commence on the Date of Substantial Completion, unless another timeframe is stated in the Certificate of Substantial Completion.  No retained amounts shall be paid until the Contractor, Design Professional, Owner and DBA approve a Certificate of Final Completion for all of the Work unless specifically provided for by this contract, and all other conditions for final acceptance of this Work are met to the satisfaction of the Owner and DBA.</t>
  </si>
  <si>
    <t>The Work or any portion thereof may be suspended at any time by the Owner provided that the Owner gives the Contractor written notice of the suspension.  The notice shall set forth the date on which the Work is to be suspended and the date on which the Work is to be resumed.  The Contractor shall resume the Work upon written notice from the Owner within ten days after the date set forth in the notice of suspension.</t>
  </si>
  <si>
    <t>The Owner will have the authority to suspend the work, wholly or in part, for such period of time as deemed necessary.  The suspension may be due to unsuitable weather, or such other conditions as are considered unfavorable for the proper prosecution of the Work, or the failure on the part of the Contractor to fulfill the provisions of the Contract.  Failure to supply material, equipment, or workmanship meeting the requirements of the Contract Documents shall be just cause for suspension of the Work.  The Contractor shall not have the right to suspend operations without the Design Professional or Owner's permission.</t>
  </si>
  <si>
    <r>
      <t>Bid shall be made on an unaltered Bid Form identical to the form included with the Contract Documents.  Fill in all blank spaces and submit one original. Bidders shall not strike through or add language to the bid form unless Bidders are modifying language previously inserted by the bidders themselves. Bidders should contact the DBA Construction Section for questions or concerns regarding the bid form.</t>
    </r>
    <r>
      <rPr>
        <i/>
        <sz val="10.5"/>
        <rFont val="Arial"/>
        <family val="2"/>
      </rPr>
      <t xml:space="preserve"> </t>
    </r>
    <r>
      <rPr>
        <sz val="10.5"/>
        <rFont val="Arial"/>
        <family val="2"/>
      </rPr>
      <t xml:space="preserve"> If this solicitation requires bidding on all items, failure to do so will disqualify the bid.  Bidder shall furnish all information required by the solicitation and bid documents.  Bids shall be signed with name printed below the signature.  The  Contractor’s  license  number  issued  by  the  Contractors  Licensing  Board shall be placed on the Bid Form whenever the total project amount is $50,000 or more.</t>
    </r>
  </si>
  <si>
    <r>
      <t>Pursuant to Ark.</t>
    </r>
    <r>
      <rPr>
        <sz val="10.5"/>
        <rFont val="Arial"/>
        <family val="2"/>
      </rPr>
      <t xml:space="preserve"> Code Ann. § 22-9-404, the Bidder may require subcontractors to provide a Performance and Payment Bond to the Bidder when the Subcontractor is the selected for their portion of the Work. If the Contractor requires a Subcontractor to furnish a Performance and Payment Bond, the Subcontractor shall be entitled to payment of ninety-five (95) percent of the earned progress payments when due, with the Contractor retaining five (5) percent to assure faithful performance of the construction subcontract. Upon the approval of the Contractor, if the Subcontractor completes fifty (50) percent of the construction subcontract the Contractor shall not retain any further monies.</t>
    </r>
  </si>
  <si>
    <t>The Contractor shall furnish the Design Professional all reasonable facilities and job tickets required for obtaining the necessary information relative to the progress and execution of the Work and the measurement of quantities.  Each Request for Payment shall be computed from the Work completed on all items listed in the approved schedule of values less five (5) percent (retainage) of the adjusted Contract Sum and less previous payments to the Contractor on the Contract. Retainage may be waived pursuant to the process and procedures as stated in 9.5.2.</t>
  </si>
  <si>
    <t>From the total of the amount estimated to be paid, an amount equal to five (5) percent of the total completed shall be retained from each payment request. The Owner may waive withholding retainage of the progress payments if both of the Design Professional and Owner agree the Work is fifty (50) percent complete and the Contractor has provided the Work in a satisfactory manner. Nothing in the proceeding sentence shall be construed as prohibiting the Owner from maintaining the withholding of retainage (5%) throughout the entire project. All sums withheld by the Owner and requested in a Final Pay Request prepared by the Owner or Contractor will be paid to the Contractor within 30 days after the Contract has been completed and the work approved by DBA.  No retainage will be withheld on that amount of the progress payment pertaining to the cost of materials stored at the site or within a bonded warehouse.</t>
  </si>
  <si>
    <t>Enter Bid Opening Location "Division of Building Authority, Suite 101N, 501 Woodlane Avenue, Little Rock, Arkansas 72201"</t>
  </si>
  <si>
    <r>
      <t>The Prime Contractor must make a decision as to which (</t>
    </r>
    <r>
      <rPr>
        <sz val="10.5"/>
        <color indexed="8"/>
        <rFont val="Arial"/>
        <family val="2"/>
      </rPr>
      <t>mechanical –indicative of HVACR; electrical; plumbing; roofing)</t>
    </r>
    <r>
      <rPr>
        <sz val="10.5"/>
        <rFont val="Arial"/>
        <family val="2"/>
      </rPr>
      <t xml:space="preserve"> subcontractor or his own forces he intends to use for each principal discipline of work. The prime contractor shall place the name(s) of each subcontractor or his own forces he intends to perform the Work in the space provided on the Bid Form and indicate whether the amount of the listed Work is $50,000.00 or more. The prime contractor and/or the subcontractor listed on the bid form must be properly licensed by the Contractors Licensing Board (CLB) for any principal Work (</t>
    </r>
    <r>
      <rPr>
        <sz val="10.5"/>
        <color indexed="8"/>
        <rFont val="Arial"/>
        <family val="2"/>
      </rPr>
      <t>mechanical –indicative of HVACR; electrical; plumbing; roofing),</t>
    </r>
    <r>
      <rPr>
        <sz val="10.5"/>
        <rFont val="Arial"/>
        <family val="2"/>
      </rPr>
      <t xml:space="preserve"> as well as any other proposed Work on the project.  </t>
    </r>
  </si>
  <si>
    <t xml:space="preserve">It shall be mandatory that any subcontractors listed on the Bid Form by the Prime Contractor are awarded a contract under Ark. Code Ann. § 22-9-204. Prime Contractors who submit a bid listing unlicensed subcontractors or use unlicensed subcontractors on a state project or any subcontractor not licensed by the Contractors Licensing Board who perform Work having a value of $50,000.00 or more on a state project are subject to the Contractors Licensing Board. </t>
  </si>
  <si>
    <t xml:space="preserve">Indicate the name(s) of each entity performing the listed work below and answer the follow-up question.  All Mechanical, Plumbing, Electrical, and Roofing Subcontractors or your own forces if applicable shall be listed regardless of qualifications, licensures or work amount.  Bidders should consult the project manual on how to fill out this form. Failure to name the subcontractor or prime contractor in the space provided shall cause the bid to be declared non-responsive and the bid will not receive consideration. </t>
  </si>
  <si>
    <t xml:space="preserve">in the initial Contract amount of </t>
  </si>
  <si>
    <t xml:space="preserve">said  amount  to be deemed a Performance </t>
  </si>
  <si>
    <t xml:space="preserve">said amount to be </t>
  </si>
  <si>
    <t>Performance Bond and Payment Bond Agreement. The Principal and Surety state that the Surety</t>
  </si>
  <si>
    <t xml:space="preserve">is a solvent corporate surety company authorized to do business in the State of Arkansas and is  </t>
  </si>
  <si>
    <t>Print Name of Company</t>
  </si>
  <si>
    <t>13.8</t>
  </si>
  <si>
    <t>6.3</t>
  </si>
  <si>
    <t>Bidder shall not enter into an agreement for any portion of the Work (services, materials, supplies, equipment, etc.) throughout the term of the Contract with any design professional (or firm) who is under contract to the Owner to provide administration of the Contract.</t>
  </si>
  <si>
    <t>The Contractor shall prior to entering any agreement with any subcontractor, for which the total consideration is greater than $25,000.00, require the subcontractor to complete a Contract and Grant Disclosure and Certification Form.  The Contractor shall ensure that any agreement, current or future between the contractor and a subcontractor for which the total consideration is greater than $25,000.00 shall contain the following:
Failure to make any disclosure required by Governor Executive Order 98-04, or any violation of any rule, regulation or adopted pursuant to that Order, shall be a material breach of the term of this subcontract.  The party who fails to make the required disclosure or who violates the rule, regulation, or policy shall be subject to all legal remedies available to the Contractor.</t>
  </si>
  <si>
    <t>rules, including Ark. Code Ann. § 18-44-501 et seq., §19-4-1401 et seq., and § 22-9-401 et seq. The Surety guarantees that the Principal shall comply with Ark. Code Ann. § 22-9-301 et seq. by payment and full compliance with all prevailing hourly wage contract provisions where the contract amount exceeds the amount provided by law.</t>
  </si>
  <si>
    <t xml:space="preserve">This Performance Bond and Payment Bond is given in accordance with Arkansas laws and </t>
  </si>
  <si>
    <t>Except as otherwise specifically stated in the Contract, the Contractor shall provide, but not be limited to, all materials, labor, tools, equipment, water, light, heating and cooling, power, transportation, superintendence, temporary construction of every nature, taxes legally collectible because of the Work, and all other services and facilities of every nature whatsoever necessary to complete the Work in accordance with the Contract Documents in an orderly and efficient manner.  The sequence of construction operations shall follow the schedule of construction as approved by the Design Professional.  The Work shall not be discontinued by the Contractor without approval of the Design Professional.  Should prosecution of the Work be discontinued for any reason, the Contractor shall notify the Design Professional at least twenty-four hours in advance of resuming the Work.</t>
  </si>
  <si>
    <t>Delays beyond the Contractor's control occasioned by an act or omission on the part of the Owner, strikes, fires, additions to the Work, delays by any separate contractor employed by the Owner, extremely abnormal weather conditions, or other delays beyond the Contractor’s control may, if agreed to by Change Order by the Contractor, Owner, Design Professional and DBA entitle the Contractor to an extension of time in which to complete the Work.  While such delays may be just cause for an extension of the Contract Time, the Contractor shall not have a claim for damages for any such cause or delay.</t>
  </si>
  <si>
    <t>Section 00 45 00</t>
  </si>
  <si>
    <t>If you have any questions contact the Construction Document Analyst, Construction Section, Division of Building Authority, 501 Woodlane Drive, Suite 101N, Little Rock, AR  72201, Phone: 501-682-6831, Fax 501-682-5589.</t>
  </si>
  <si>
    <t>In those instances where a Design Professional is not involved, address all such communications to DBA Construction Section, 501 Woodlane, Suite 101N, Little Rock, AR  72201 (501-682-1833).</t>
  </si>
  <si>
    <t>Pursuant to Ark. Code Ann. §25-1-501 (Act 710 of 2017), state agencies shall not enter into contracts with companies for construction work unless the contract includes a written certification from the company or person that the company or person is not currently engaged in a boycott of Israel and agrees for the duration of the contract not to engage in a boycott of Israel.</t>
  </si>
  <si>
    <t xml:space="preserve">If any person contemplating submitting a Bid is in doubt as to the true meaning of any part of the Contract Documents or finds discrepancies in or omissions from any part of the Contract Documents, he may submit to the Design Professional a written request for an interpretation or correction thereof not later than five (5) calendar days before Bid opening. In those instances where a Design Professional is not involved with the project, written requests for interpretation or correction may be made to the DBA Construction Section within the time frame stated above. Bidders shall not make additions, notations, clarifications, reservations, or exceptions to the bid form proposal or include additional documents regarding additions, notations, clarifications, reservations, or exceptions. See also # 6.1. Segregated bids, alternate bids or assignments ("additions") shall not be considered. The reading of a bid is not inclusive of the Bidder's additions, notations, clarifications, reservations, or exceptions and shall not change the Bidder's responsibilities and duties to provide all labor, materials, services and equipment necessary for, or incidental to, the construction of the project pursuant to the contract documents, including the time set forth and the lump sum base bid stated in the bid proposal.  </t>
  </si>
  <si>
    <t>TABLE OF CONTENTS</t>
  </si>
  <si>
    <r>
      <t xml:space="preserve">Agency must refer to the recommendation of the Arkansas Insurance Department on the minimum amount of coverage. This information can be found at the following website link: </t>
    </r>
    <r>
      <rPr>
        <u/>
        <sz val="12"/>
        <rFont val="Arial"/>
        <family val="2"/>
      </rPr>
      <t>www.insurance.arkansas.gov</t>
    </r>
    <r>
      <rPr>
        <sz val="12"/>
        <rFont val="Arial"/>
        <family val="2"/>
      </rPr>
      <t xml:space="preserve"> on the homepage go to the "Consumer Assistance" tab and click on the “Risk Management” tab. Then select "State Agencies" then select "State Property" link section click on “Liability Limit Recommendations for Construction Projects”. The Agency will need to select proper minimum limits of coverage based on the matrix provided. If you have questions, you may contact the Risk Management Division at 501-371-2690 or by Email: insurance.risk.management@arkansas.gov</t>
    </r>
  </si>
  <si>
    <t>Initial submission to the Construction Section: Forward an email attachment of the completed Division Zero Template to the Construction Section after you receive the Approval to Bid from the Design Review Section.  The Construction Section will review and coordinate a bid date and time with you and forward the Division Zero Template back to you for inclusion in the final Project Manual.</t>
  </si>
  <si>
    <t>Failure to execute the Contract and file an acceptable full payment and performance bond and proof of insurance within the time frame as stated in 6(b) of Section 00 41 13 Bid Form after the intent to award has been issued to the bidder shall be just cause for the cancellation of the award and forfeiture of the bid security, which shall become the property of the agency, not as a penalty but in liquidated damages sustained.  Award may then be made to the next lowest responsible bidder, or the work may be rebid and constructed under contract or otherwise as the State determines.  The responsible low bidder who fails to execute the Contract and submit an acceptable payment and performance bond and proof of insurance will not be permitted to bid on any subsequent advertisement of that project.</t>
  </si>
  <si>
    <r>
      <t>LISTING OF SUBCONTRACTORS</t>
    </r>
    <r>
      <rPr>
        <sz val="10.5"/>
        <rFont val="Arial"/>
        <family val="2"/>
      </rPr>
      <t>.  Name of principal Subcontractors or Prime Contractor (</t>
    </r>
    <r>
      <rPr>
        <sz val="10.5"/>
        <color indexed="8"/>
        <rFont val="Arial"/>
        <family val="2"/>
      </rPr>
      <t xml:space="preserve">Mechanical {HVACR}, Plumbing, Electrical and Roofing) </t>
    </r>
    <r>
      <rPr>
        <sz val="10.5"/>
        <rFont val="Arial"/>
        <family val="2"/>
      </rPr>
      <t xml:space="preserve">shall be listed where indicated on the Bid Form in accordance with Ark. Code Ann. § 22-9-204 and the contract documents.  </t>
    </r>
    <r>
      <rPr>
        <sz val="10.5"/>
        <color indexed="8"/>
        <rFont val="Arial"/>
        <family val="2"/>
      </rPr>
      <t>All prime contractors, as a condition to perform construction work for and in the State of Arkansas, shall use no other Subcontractors, including his own forces when the Subcontractor’s portion of the project is $50,000.00 or more, except those qualified and licensed by the Contractors Licensing Board in Mechanical (HVACR), Plumbing, Electrical and Roofing.  Those principal Subcontractors or Prime Contractor listed in these spaces must be properly licensed for the listed work performed as determined by the Contractors Licensing Board (CLB).  The bidder must also be properly licensed and use licensed Subcontractors for all other Work performed on or for the project that totals $50,000 dollars or more as classified and determined by the CLB.</t>
    </r>
  </si>
  <si>
    <t>Note: A copy of the “Contract and Grant Disclosure and Certification Form” DBA 00 73 73 is included within the division zero documents.</t>
  </si>
  <si>
    <t>If a Contractor uses a Subcontractor at the time of certification, the Subcontractor shall certify in a manner that does not violate federal law in existence on January 1, 2007, that the Subcontractor at that time of certification does not employ or contract with an illegal immigrant. Subcontractors shall submit the certification required to the Contractor within thirty (30) days after the execution of the subcontract.  The Contractor shall maintain on file the certification of the Subcontractor throughout the duration of the term of the contract. If the Contractor learns that a Subcontractor is in violation of this section, the Contractor may terminate the contract with the Subcontractor, and the termination of the contract for a violation of this section shall not be considered a breach of the contract by the Contractor and Subcontractor. Contractor agrees the Owner's Representative or DBA shall have the right to request the Contractor's records of Subcontractors illegal immigrant disclosure statements during the course of the project.</t>
  </si>
  <si>
    <t>The successful Bidder will be required to execute an Agreement with the Owner on a form identical to the Agreement Form included with the Contract Documents and the Performance and Payment Bond and Certification of Insurance and a copy of the policies showing all endorsement, exclusions within the time frame as stated in 6(b) of Section 00 41 13 Bid Form after receipt of the Intent to Award.  Failure of the Bidder to do so may result in the Bidder being rejected and could result in disqualification and forfeiture of bid bond. The Owners notice to proceed shall not be issued until the insurance certificates and coverage have been reviewed and approved by the Owner.  The successful Contractor will commence work within five (5) days of the start date listed on the notice proceed issued by the owner or DBA.</t>
  </si>
  <si>
    <t xml:space="preserve">The undersigned understands that the Owner's intent is to construct all facilities proposed within the limits established by the funds appropriated for the project. </t>
  </si>
  <si>
    <t>Bids submitted by a “Joint Venture/Joint Adventure” shall be signed by representatives of each component part of the Joint Venture/Joint Adventure. The licenses of each component part of the Joint Adventure should also be listed in the bid submittal. Therefore, Joint Adventure bidders shall indicate at least two (2) signatures and should indicate two (2) licenses numbers on the Bid Form. Exception: Joint Ventures who have been properly licensed with the Arkansas Contractors Licensing Board as a “Joint Venture” need only to indicate the Joint Venture license number on the Bid Form. Joint Venture Bidders shall indicate at least two (2) signatures on the bid form even if they are licensed as a Joint Venture.</t>
  </si>
  <si>
    <r>
      <t>Arkansas Resident Agent or Non-Resident Agent Signature (</t>
    </r>
    <r>
      <rPr>
        <sz val="8"/>
        <rFont val="Arial"/>
        <family val="2"/>
      </rPr>
      <t>attach Power of Attorney</t>
    </r>
    <r>
      <rPr>
        <sz val="11"/>
        <rFont val="Arial"/>
        <family val="2"/>
      </rPr>
      <t>)</t>
    </r>
  </si>
  <si>
    <t>Contract Documents:  Contract Documents consist of Agreement; Invitation to Bid; Instruction to Bidders; the Bid Form; the Bid and the Performance and Payment Bonds; General and Supplementary Conditions; Specifications; Drawings; Addenda issued prior to execution of the Contract; Front End Documents; all DBA approved Change Orders; Wage Rate Determinations (if required); other documents listed or referred to in the Agreement; and modifications issued after execution of the Contract and signed by Contractor and Owner, and approved by DBA.</t>
  </si>
  <si>
    <t>The amount of credit to be allowed by the Contractor to the Owner for a deletion or change which results in a net decrease in the contract sum shall be actual net cost as computed as outlined in 7.2.2.3.a (a. through e.) and confirmed by the Design Professional. Credit for work deleted shall be computed as outlined in 7.2.2.3.a (a. through e.), except the Contractor’s share of overhead and profit percentage is not less than seven (7) percent.</t>
  </si>
  <si>
    <t>The Owner, upon approval by the Design Professional of all documentation to be provided by the Contractor in accordance with this Section 9, and approval by the Design Professional, Contractor, Owner and DBA of the Certificate of Final Completion will accept the Work and release the Contractor, except as to the conditions of the Performance and Payment Bond, any legal rights of the Owner, required guarantees and correction of faulty work after Final Payment, and shall authorize payment of the Contractor's final Request for Payment.  The Contractor must allow sufficient time between the time of completion of the work and approval of the final Request for Payment for the Design Professional to assemble and check the necessary data.</t>
  </si>
  <si>
    <t xml:space="preserve">The Contractor shall purchase and maintain in force during this Contract such insurance as is specified within the Contact Documents, from an insurance company authorized to write the prescribed insurance in the jurisdiction where the Project is located as will protect the Contractor, his subcontractors, and the Owner from claims for bodily injury, death, or property damage which may arise from operations under this Contract, and will protect him from claims set forth which may arise out of or result from the Contractor's operations under the Contract, whether such operations be by himself or by anyone directly or indirectly employed by any of them, or by anyone for whose acts may of them be liable.  </t>
  </si>
  <si>
    <t>Commercial Automobile Liability Insurance shall be secured and maintained in force during this Contract. Liability coverage shall include coverage for hired and non-owned automobiles.</t>
  </si>
  <si>
    <t>a) All new building construction and major renovations will require Builders Risk insurance; 
b) Equipment installations, small renovations, utility installations, paving projects will require an Installation Floater Policy. If a determination cannot be made by the Contractor as the type of coverage required, the Contractor shall provide a written request to the Owner for clarification.</t>
  </si>
  <si>
    <t>Sealed bids may be mailed or delivered to the above address.  Bids received after the date and time stated in the solicitation and will not be considered.  Bids will be publicly opened and read aloud at the time and date mentioned.  Interested parties are invited to attend.  The Division of Building Authority, hereinafter termed DBA, unless designated to another entity, supervises the bidding and award of all construction contracts, approves contract change orders, request for final payment and ensures on-site observations are accomplished.</t>
  </si>
  <si>
    <t xml:space="preserve">Health and Safety Requirements </t>
  </si>
  <si>
    <t>(NOTE: For use if project includes trench or excavation equal to or greater than five (5) feet in depth).</t>
  </si>
  <si>
    <r>
      <t xml:space="preserve">* Please Note: The cells in the Table of Contents, Bid Form Unit Price and Bidding Addenda sheets are not protected, feel free to utilize these documents.  Do not cut and paste into the cells of the Pre-Bid Information Sheet or the Post-Bid Information Sheet, all entries must be typed.  The only exception is to copy and then perform a “paste special” (text only) in the cell.  Do not forget to include your attachments to the Division Zero documents in your Project Manual (wage rates, unit pricing). </t>
    </r>
    <r>
      <rPr>
        <i/>
        <sz val="12"/>
        <rFont val="Arial"/>
        <family val="2"/>
      </rPr>
      <t xml:space="preserve"> If trench or excavation is required on the project over the depth of five (5) feet please request a copy of the latest excavation and trenches safety system documents from the DBA Construction Section for inclusion in your project manual.</t>
    </r>
  </si>
  <si>
    <t>Trench or Excavation Safety Systems (required if trench or excavation equals or exceeds 5 ft):</t>
  </si>
  <si>
    <t>Trench or Excavation Safety: Required</t>
  </si>
  <si>
    <t>Trench or Excavation Safety: Not Required</t>
  </si>
  <si>
    <t>Health and Safety Requirements</t>
  </si>
  <si>
    <t>Name of Public Entity</t>
  </si>
  <si>
    <t>Print Name and Title</t>
  </si>
  <si>
    <t>Contractor Signature and Date</t>
  </si>
  <si>
    <t>AASIS Vendor Number</t>
  </si>
  <si>
    <t xml:space="preserve">"Public entity" means the State of Arkansas, or a political subdivision of the state, including all boards, commissions, agencies, institutions, authorities, and bodies politic and corporate of the state, created by or in accordance with state law or rules, and does include colleges, universities, a statewide public employee retirement system, and institutions in Arkansas as well as units of local and municipal government. </t>
  </si>
  <si>
    <t>1)    That for and in consideration of the payment by the Owner in the amount of</t>
  </si>
  <si>
    <t xml:space="preserve">        all tools, labor, equipment, and materials, and  to  build and construct  that  certain  project  in </t>
  </si>
  <si>
    <t xml:space="preserve">Owner may at any time during the progress of the work alter, change, subtract from, or add to said Contract Documents without violating this Agreement or the terms thereof.  Said changes, alterations, subtractions, or additions shall be set forth in writing in a document referred to as a “Change Order”.  Said document shall not be effective unless approved by the DBA. Once effective, the Change Order shall be attached hereto and incorporated herein by reference and shall be made a condition or term of the Contract Documents.  Nothing contained in the Change Order shall be construed to waive the sovereign immunity of the State or entities thereof. </t>
  </si>
  <si>
    <t xml:space="preserve">2)     </t>
  </si>
  <si>
    <t>The Contractor agrees, for the consideration set forth in the Bid Form, to begin work within the time frame stated in 6 (b) of Section 00 41 13 Bid Form after a Notice to Proceed is issued and to complete the work:</t>
  </si>
  <si>
    <t>If the Contractor fails to complete the work within the time limit herein specified, he shall pay to the Owner, as liquidated damages and not in the nature of a penalty, the sum specified in the Bid Form of for each calendar day delayed, it being understood and agreed between the parties hereto that the said sum fixed as liquidated damages is a reasonable sum, considering the damages that the</t>
  </si>
  <si>
    <t xml:space="preserve">Owner will sustain in the event of any such delay, and said amount is herein agreed upon and fixed as liquidated damages because of difficulty of ascertaining the exact amount of damages that may be sustained by such delay. The said sum shall be deducted from the amount of the contract. </t>
  </si>
  <si>
    <t>Should Contractor be delayed in the execution or completion of the Work by the act, neglect or default of the State, or by any damage by fire, weather conditions or other casualty or event for which the Contractor is not responsible, or by general strikes or lockouts caused by acts of employees, then any extended period shall be determined and fixed by the Owner with approval given by DBA Construction Section.  Said extended period shall be the time for a period equivalent to the time lost by reason of any or all of the causes aforesaid, but no such allowance shall be made unless a claim therefore is presented in writing to the Owner or DBA Construction Section within seven calendar days of the occurrence of the event causing the delay.</t>
  </si>
  <si>
    <t>It is mutually agreed between the parties that in the performance of this contract, Contractor is acting independently and in no sense as Agent of the State. Contractor shall not let, assign, or transfer this contract or any interest therein, without the written consent of the Owner and DBA.</t>
  </si>
  <si>
    <t>It is agreed and understood between the parties hereto that the Contractor shall accept and the Owner will pay for the Work, at the prices stipulated in the Contract Documents, such payment to be in the form of legal tender, and the payment shall be made at the time and in the manner set forth in the Contract Documents.</t>
  </si>
  <si>
    <t xml:space="preserve">Any laborer or mechanic employed by the Contractor or any Subcontractors for this project, directly on site for the Work covered by the Contract Documents, shall be paid a rate of wages required by the Contract Documents, if required.  If the Owner or DBA, or both discovers that wages less than the rate of wages specified by the Contract Documents have been or are being paid, then the Owner or DBA, after giving written notice to the Contractor, will terminate the Contractor’s right to proceed with the project Work or such part of the Work as to which there has been a failure to pay the required wages and to prosecute the Work to completion by contract or otherwise, and the Contractor and his sureties shall be liable to the Owner for any excess costs occasioned thereby. </t>
  </si>
  <si>
    <t xml:space="preserve">8)     </t>
  </si>
  <si>
    <t>Contractor shall promptly repair, at his own expense and to the satisfaction of the Owner and DBA Construction Section, damage done by him or his employees or agents at the work site, or to the public property or buildings, or both, and will save the State harmless from all claims of any person for injury to person or to property occasioned by his act, or the acts of his employees or agents, while in the execution of the work specified.</t>
  </si>
  <si>
    <t>The Owner or DBA, or both may terminate this agreement to the extent Owner’s funds are no longer available for expenditures under this agreement.</t>
  </si>
  <si>
    <t xml:space="preserve">9)     </t>
  </si>
  <si>
    <t>Failure to make any disclosure required by Governor’s Executive order 98-04, or any violation of any rule, regulation, or policy adopted pursuant to that Order, shall be a material breach of terms of this contract.  Any contractor, whether an individual or entity, who fails to make the required disclosure or who violates any rule, regulation, or policy shall be subject to all legal remedies available to the Agency.</t>
  </si>
  <si>
    <t xml:space="preserve">10)     </t>
  </si>
  <si>
    <t>Nothing in this Contract shall be construed to waive the sovereign immunity of the STATE OF ARKANSAS or any entities there of.</t>
  </si>
  <si>
    <t xml:space="preserve">        to be made  as set  forth in  the  Contract  Documents,  the  Contractor  hereby agrees to furnish</t>
  </si>
  <si>
    <t>consisting of construction, more specifically described in the Contract Documents attached hereto and incorporated herein by reference.  Contract Documents include the following:  the Agreement Form (this instrument); the Invitation to Bid; Instruction to Bidders; Bid Form; all Addenda; Performance and Payment Bond; General and Supplementary Conditions; Drawings and Specifications, Drawings listed in the Specifications; Notice to Proceed; Negotiated Changes Documents; and Change Orders.  All capital improvements shall be in exact accord with the Contract Documents filed with the Construction Section Office, Division of Building Authority, located in Little Rock, Arkansas, on:</t>
  </si>
  <si>
    <t>13.9</t>
  </si>
  <si>
    <r>
      <t xml:space="preserve">Pursuant to Ark. Code Ann. </t>
    </r>
    <r>
      <rPr>
        <sz val="10.5"/>
        <rFont val="Arial"/>
        <family val="2"/>
      </rPr>
      <t xml:space="preserve">§22-9-105 (Act 422 of 2019) , contractors who have been determined by a State Agency to be on the "Prohibited Bidders List" may not bid on state projects. Bidders should review Section 3-324 of the Building Authority Minimum Standards and Criteria for more information. Contractors who are determined to be prohibited from bidding due to material issues on state contracts may not be awarded state capital improvement contracts until the state agency has determined the material issue is no longer of concern or the contract has been terminated or closed out, whichever is sooner. However, the contractor's ineligible bidding status shall not exceed more than three (3) years. </t>
    </r>
  </si>
  <si>
    <t xml:space="preserve">Project Name: </t>
  </si>
  <si>
    <t>Project #:</t>
  </si>
  <si>
    <t>The undersigned acknowledges receipt of and inclusion as a part of the Contract Documents the following addenda(s):</t>
  </si>
  <si>
    <t xml:space="preserve"> Certificate of Final Completion – Capital Improvement Project</t>
  </si>
  <si>
    <r>
      <t xml:space="preserve">Each bid proposal shall include a bid security in the amount of five percent of the total bid offered, if the bid is in excess </t>
    </r>
    <r>
      <rPr>
        <sz val="10.5"/>
        <color indexed="8"/>
        <rFont val="Arial"/>
        <family val="2"/>
      </rPr>
      <t>of  $50,000.00.</t>
    </r>
    <r>
      <rPr>
        <sz val="10.5"/>
        <rFont val="Arial"/>
        <family val="2"/>
      </rPr>
      <t xml:space="preserve">  The bidder will be required to submit a bid security, which includes enclosing a </t>
    </r>
    <r>
      <rPr>
        <sz val="10.5"/>
        <color indexed="8"/>
        <rFont val="Arial"/>
        <family val="2"/>
      </rPr>
      <t xml:space="preserve">cashiers </t>
    </r>
    <r>
      <rPr>
        <sz val="10.5"/>
        <rFont val="Arial"/>
        <family val="2"/>
      </rPr>
      <t xml:space="preserve">check payable to the order of the OWNER drawn upon a bank or trust company doing business in Arkansas or by a corporate bid bond in an amount equal to five (5) percent of the bid.  The bidder shall include in the bid the bid bond amount so that the bid represents the total cost to the Owner of all work included in the contract. Bid bonds shall be made by a surety company qualified and authorized to do business in the State of Arkansas and are listed on the current United States Department of the Treasury's listing of approved sureties.  The bid bond shall be executed by a resident or non-resident agent who is licensed by the Arkansas Insurance Commissioner to represent the surety company executing the bond.  The agent shall file a power of attorney to act on the behalf of the bonding company with the bid bond. Bidders may utilize a DBA Bid Bond form, however they are not required to do so; other bid bond formats are acceptable.   </t>
    </r>
  </si>
  <si>
    <r>
      <t>PERFORMANCE AND PAYMENT BOND</t>
    </r>
    <r>
      <rPr>
        <sz val="10.5"/>
        <rFont val="Arial"/>
        <family val="2"/>
      </rPr>
      <t xml:space="preserve">.  Performance and Payment Bonds are not required for bids $50,000.00 or under, except for roofing projects. For work exceeding $50,000.00, the Contractor shall furnish a Performance and Payment Bond in the amount equal to 100 percent of contract price, on a form identical to the Performance and Payment Bond Form included with the Contract Documents as security for faithful performance of the Contract and payment of all obligations arising thereunder within the time frame as stated in 6(b) of Section 00 41 13 Bid Form after receipt of the Intent to Award. The bond shall be executed by a surety company qualified and authorized to do business in the State of Arkansas and are listed on the current United States Department of the Treasury's listing of approved sureties.  The bond shall be executed by a resident or non-resident agent licensed by the State Insurance Commissioner, to represent the surety company and the agent shall file with the bond the power of attorney of the agent to act on behalf of the bonding company.  The bond shall be written in favor of the Owner. Contractor shall file the bond with the Circuit Clerk in the county where the Work is to be performed.   </t>
    </r>
  </si>
  <si>
    <t>Email</t>
  </si>
  <si>
    <t>13.10</t>
  </si>
  <si>
    <t>Pursuant to Ark. Code Ann. §25-1-1102 (Act 611 of 2023), state agencies shall not enter into contracts with companies for construction work unless the contract includes a written certification from the company or person that the company or person is not currently engaged in a boycott of energy, fossil fuel, firearms, and ammunition industries and agrees for the duration of the contract not to engage in a boycott of these industries.</t>
  </si>
  <si>
    <t>Pursuant to Arkansas law, a Contractor must submit the below certifications prior to entering into a contract with a public entity for an amount as designated by the applicable laws.</t>
  </si>
  <si>
    <t xml:space="preserve">CERTIFICATIONS FOR CONTRACTING WITH THE STATE OF ARKANSAS </t>
  </si>
  <si>
    <t>A public entity shall not contract unless the contract includes a written certification that the Contractor is not currently engaged in and agrees not to engage in, a boycott of an Energy, Fossil Fuel, Firearms, or Ammunition Industry for the duration of the contract.  See Arkansas Code Annotated § 25-1-1102.</t>
  </si>
  <si>
    <t>Certifications for Contracting with the State of Arkansas</t>
  </si>
  <si>
    <r>
      <t>SUBMITTAL</t>
    </r>
    <r>
      <rPr>
        <sz val="10.5"/>
        <rFont val="Arial"/>
        <family val="2"/>
      </rPr>
      <t>.  Submit bid on the Bid Form in an opaque, sealed envelope.  Identify the envelope with: the words “Bid Documents”, project name and number, name of Bidder, and Arkansas Contractors License number, if required; only one bid shall be submitted per State Contractors license number.  Submit bids in accordance with the Invitation to Bid.  All blanks on the form shall be filled out in ink or be typewritten.  Erroneous entries, alterations, and erasures shall be lined out, initialed by the Bidder, and the corrected entry inserted on the Bid Form.</t>
    </r>
    <r>
      <rPr>
        <b/>
        <sz val="10.5"/>
        <rFont val="Arial"/>
        <family val="2"/>
      </rPr>
      <t xml:space="preserve"> </t>
    </r>
    <r>
      <rPr>
        <sz val="10.5"/>
        <rFont val="Arial"/>
        <family val="2"/>
      </rPr>
      <t>The State is not responsible for the opening of bids prior to bid opening date and time that are not properly marked.</t>
    </r>
  </si>
  <si>
    <r>
      <t>Modification and Withdrawal.  Bidder may withdraw bid at any time before bid opening and may resubmit up to the date and time designated for receipt of bids.  No bid may be withdrawn or modified after time has been called for the bid opening.  Oral modifications to bids will not be considered.  Bidder may submit written modifications to bid in writing, by hand delivery,  by email: (dbaconst@arkansas.gov), or by facsimile</t>
    </r>
    <r>
      <rPr>
        <u/>
        <sz val="10.5"/>
        <rFont val="Arial"/>
        <family val="2"/>
      </rPr>
      <t xml:space="preserve"> </t>
    </r>
    <r>
      <rPr>
        <sz val="10.5"/>
        <rFont val="Arial"/>
        <family val="2"/>
      </rPr>
      <t>fax: (501-682-5589) and must be received by DBA at any time prior to the expiration of the bidding time and date.  All modifications shall be signed and no modification shall show the base bid amount.  Modifications must be verifiable with bid original signature party.</t>
    </r>
  </si>
  <si>
    <t>Note: A copy of the "Certifications for Contracting with the State of Arkansas" is included in section 00 45 00.</t>
  </si>
  <si>
    <t>Pursuant to Ark. Code Ann. §25-1-1203 (Act 758 of 2023), state agencies shall not enter into contracts with scrutinized companies or that employs scrutinized companies as a subcontractor for construction work unless the contract includes a written certification from the company is not a scrutinized company. State agencies shall require a company that submits a bid or proposal for a contract for goods and services to certify that the company is not a scrutinized company.</t>
  </si>
  <si>
    <t>A state agency shall not contract with a Scrutinized Company or a company that employs a Scrutinized Company as a subcontractor. A Scrutinized Company is a company owned in whole or with a majority ownership by the government of the People's Republic of China. A state agency shall require a company that submits a bid or proposal for a contract to certify that it is not a Scrutinized Company and does not employ a Scrutinized Company as a Scrutinized Company as a subcontractor. See Arkansas Code Annotated § 25-1-1203.</t>
  </si>
  <si>
    <t xml:space="preserve">By signing this form, the Contractor agrees and certifies they are not a Scrutinized Company and they do not currently and shall not for the aggregate term of any resultant contract:                                                                                                                                                </t>
  </si>
  <si>
    <t>~ Boycott Israel</t>
  </si>
  <si>
    <t>~ Knowingly employ or contract with illegal immigrants.</t>
  </si>
  <si>
    <t>~ Boycott Energy, Fossil Fuel, Firearms, or Ammunition Industries.</t>
  </si>
  <si>
    <t>~ Employ a Scrutinized Company as a subcontractor.</t>
  </si>
  <si>
    <t>Send a electronic set of the drawings and the project manual(s) to the DBA Construction Document Analyst for final review and approval.  Once approval has been given the Design Professional can reproduce the plans and specifications and distribute to the prospective bidders.</t>
  </si>
  <si>
    <t>Section 00 01 10 / August 2025</t>
  </si>
  <si>
    <t xml:space="preserve">Certifications for Contracting with the State of Arkansas </t>
  </si>
  <si>
    <t>Section 00 11 16 / Rev: August 2025</t>
  </si>
  <si>
    <t>Pursuant to Arkansas law, bidders must submit with their bid a completed Certifications for Contracting with the State of Arkansas (DBA 00 45 00) form.</t>
  </si>
  <si>
    <r>
      <t>10) Failure to submit attachments, such as unit prices and certifications, with</t>
    </r>
    <r>
      <rPr>
        <b/>
        <i/>
        <sz val="14"/>
        <color rgb="FFFF0000"/>
        <rFont val="Times New Roman"/>
        <family val="1"/>
      </rPr>
      <t xml:space="preserve"> </t>
    </r>
    <r>
      <rPr>
        <b/>
        <i/>
        <sz val="14"/>
        <rFont val="Times New Roman"/>
        <family val="1"/>
      </rPr>
      <t>the bid form, if required by the bid documents.</t>
    </r>
  </si>
  <si>
    <t>Section 00 21 13 / Rev: August 2025</t>
  </si>
  <si>
    <t>6.4</t>
  </si>
  <si>
    <r>
      <t xml:space="preserve">Depending on the specific project requirements, </t>
    </r>
    <r>
      <rPr>
        <b/>
        <sz val="10.5"/>
        <rFont val="Arial"/>
        <family val="2"/>
      </rPr>
      <t>the following is a GENERIC list</t>
    </r>
    <r>
      <rPr>
        <sz val="10.5"/>
        <rFont val="Arial"/>
        <family val="2"/>
      </rPr>
      <t xml:space="preserve"> of all possible bid forms that may be due with bid submittals. Bidders must verify each specific project’s requirements in Section 00 41 13 to ensure they have provided all the required documentation with their submission. </t>
    </r>
  </si>
  <si>
    <r>
      <rPr>
        <b/>
        <sz val="10.5"/>
        <rFont val="Arial"/>
        <family val="2"/>
      </rPr>
      <t>Bid Submittal – due before stated date and time of bid opening (see Invitation to Bid Section 00 11 16):</t>
    </r>
    <r>
      <rPr>
        <sz val="10.5"/>
        <rFont val="Arial"/>
        <family val="2"/>
      </rPr>
      <t xml:space="preserve">
00 41 13 Bid Form (all pages are always required)
00 43 13 Bid Security 
00 43 22 Unit Prices Form (if required)
00 45 00 Certifcations for Contracting with the State of Arkansas Form</t>
    </r>
  </si>
  <si>
    <r>
      <t>Before executing a public contract, each prospective contractor shall certify in a manner that does not violate federal law in existence on January 1, 2007, that the Contractor at the time of the certification does not employ or contract with an illegal immigrant. Online certification shall be made at: https://www.ark.org/dfa/immigrant/index.php/user/welcome and by completing the</t>
    </r>
    <r>
      <rPr>
        <u/>
        <sz val="10.5"/>
        <rFont val="Arial"/>
        <family val="2"/>
      </rPr>
      <t xml:space="preserve"> </t>
    </r>
    <r>
      <rPr>
        <sz val="10.5"/>
        <rFont val="Arial"/>
        <family val="2"/>
      </rPr>
      <t>"Certifications for Contracting with the State of Arkansas" form included in section 00 45 00.</t>
    </r>
  </si>
  <si>
    <t>Each prospective contractor shall certify by signing the "Certifications for Contracting with the State of Arkansas" form. This certification shall be submitted as one of the bid submission documents. The Contract shall not be approved until the certification is completed and provided with the other bid documents necessary for contract approval. If a Contractor violates this section, the Owner shall require the Contractor to remedy the violation within thirty (30) days. Failure to remedy the violation, shall constitute a breach of the contract and the Contractor shall be liable to the Owner for actual damages.</t>
  </si>
  <si>
    <t xml:space="preserve">Each prospective contractor shall certify by signing the "Certifications for Contracting with the State of Arkansas" form. This certification shall be submitted as one of the bid submission documents. The Contract shall not be approved until the certification is completed and provided with the other bid documents necessary for contract approval. </t>
  </si>
  <si>
    <t>Section 00 41 13 / Rev: August 2025</t>
  </si>
  <si>
    <t>Section 00 43 13 / Rev: August 2025</t>
  </si>
  <si>
    <t>Section 00 45 00 / Rev: August 2025</t>
  </si>
  <si>
    <t>Section 00 52 13 / Rev: August 2025</t>
  </si>
  <si>
    <t>Section 00 61 13 / Rev: August 2025</t>
  </si>
  <si>
    <t>Section 00 65 16 / Rev: August 2025</t>
  </si>
  <si>
    <t>Section 00 65 19 / Rev: August 2025</t>
  </si>
  <si>
    <t>Section 00 65 19.13 / Rev: August 2025</t>
  </si>
  <si>
    <t>Section 00 65 19.19 / Rev: August 2025</t>
  </si>
  <si>
    <t>Section 00 72 13 / Rev: August 2025</t>
  </si>
  <si>
    <t>Section 00 73 16 / Rev: August 2025</t>
  </si>
  <si>
    <t>Section 00 73 19 / Rev: August 2025</t>
  </si>
  <si>
    <t>Section 00 73 43 / Rev: August 2025</t>
  </si>
  <si>
    <t>Section 00 91 13 / Rev: August 2025</t>
  </si>
  <si>
    <t xml:space="preserve">Pursuant to Ark. Code Ann. §19-60-105, no state agency may enter into or renew a public contract for services with a Contractor who knows that the Contractor or a Subcontractor employs or contracts with an illegal immigrant to perform work under the contract.
</t>
  </si>
  <si>
    <t xml:space="preserve">The State shall process payments in accordance with Ark. Code Ann. §19-4-1410, which establishes the time limits for the Design Professional, the Owner, and the Department of Finance and Administration.  It also authorizes the Chief Fiscal Officer of the State to investigate any complaints of late payments and assess penalties for late payment.  Complaints shall be addresses to: Chief Fiscal Officer of the State: Department of Finance and Administration; 1509 West Seventh Street, Suite 401; Post Office Box 3278; Little Rock, AR 72203-3278.  </t>
  </si>
  <si>
    <t>The Design Professional or the State may withhold payment for contested issues, including but not limited to, defective work on the project; evidence indicating the probable filing of claims by other parties against the Contractor related to the project; damage caused to another contractor; reasonable evidence that Work cannot be completed for the unpaid balance of the Contract Sum or within Contract Time or failure of the Contractor to make payments on materials, equipment or labor to subcontractors.  It is the responsibility of the contesting party to notify the Contractor in writing that payment has been contested and the reasons why.  The notification must be done within the timeframe specified for processing of payment under Ark. Code Ann. §19-4-1410.</t>
  </si>
  <si>
    <t>1) Not listing the Subcontractor’s name or the Contractors name (Mechanical, Plumbing, Electrical, Roofing) in the space provided on the bid form.</t>
  </si>
  <si>
    <t>2) The listed Subcontractor’s is unlicensed to do the listed work.</t>
  </si>
  <si>
    <t>3) Bid Bond is not signed by a resident / non resident agent  licensed within Arkansas.</t>
  </si>
  <si>
    <t>4) Addenda are not acknowledged by the Contractor on the Bid Form.</t>
  </si>
  <si>
    <r>
      <t>5)</t>
    </r>
    <r>
      <rPr>
        <b/>
        <i/>
        <sz val="7"/>
        <rFont val="Times New Roman"/>
        <family val="1"/>
      </rPr>
      <t> </t>
    </r>
    <r>
      <rPr>
        <b/>
        <i/>
        <sz val="13.5"/>
        <rFont val="Times New Roman"/>
        <family val="1"/>
      </rPr>
      <t>Failure to submit any bid security or the issuing surety company for the Bid Bond is not qualified and authorized to do business within the State and is not listed on the current United States Department of the Treasury's listing of approved sureties.</t>
    </r>
  </si>
  <si>
    <t>6) Bid Bond or Bid Form is not signed by the Contractor or Contractors representative.</t>
  </si>
  <si>
    <t xml:space="preserve">7) Expired Contractor’s license or is misclassified for the work. </t>
  </si>
  <si>
    <t>8) Bid Bond not accompanied by the Agent’s Power of Attorney, or the name of the resident / non resident agent is not shown on the Power of Attorney.</t>
  </si>
  <si>
    <t xml:space="preserve">9) Bid Security (Bid Bond or Cashiers Check) made out to the wrong entity (Obligee or Payee), the bid security must be made out to the Owner. </t>
  </si>
  <si>
    <t>11) Bidder fails to initial any revised entries on the submitted bid form. All changes shall be made by striking through the wrong entry and the corrected entry shall be inserted on the Bid Form and initialed.</t>
  </si>
  <si>
    <r>
      <t>a.</t>
    </r>
    <r>
      <rPr>
        <sz val="10.5"/>
        <rFont val="Times New Roman"/>
        <family val="1"/>
      </rPr>
      <t xml:space="preserve"> </t>
    </r>
    <r>
      <rPr>
        <sz val="10.5"/>
        <rFont val="Arial"/>
        <family val="2"/>
      </rPr>
      <t xml:space="preserve">No person shall perform Work on the contract without possessing the applicable Arkansas State License for the Work they are performing from the appropriate governing Boards.  Apprentices will be appropriately supervised according to the State governing Boards requirements.  </t>
    </r>
  </si>
  <si>
    <r>
      <t xml:space="preserve">b. </t>
    </r>
    <r>
      <rPr>
        <sz val="10.5"/>
        <rFont val="Arial"/>
        <family val="2"/>
      </rPr>
      <t>All licensed craftsman shall have a copy of their license with them and shall be required to provide it to a DBA or Owner Representative upon request.</t>
    </r>
  </si>
  <si>
    <r>
      <rPr>
        <b/>
        <sz val="9"/>
        <rFont val="Arial"/>
        <family val="2"/>
      </rPr>
      <t xml:space="preserve">Israel Boycott Restriction: </t>
    </r>
    <r>
      <rPr>
        <sz val="9"/>
        <rFont val="Arial"/>
        <family val="2"/>
      </rPr>
      <t>For contracts valued at $1,000 or greater.</t>
    </r>
  </si>
  <si>
    <r>
      <rPr>
        <b/>
        <sz val="9"/>
        <rFont val="Arial"/>
        <family val="2"/>
      </rPr>
      <t>Illegal Immigrant Restriction:</t>
    </r>
    <r>
      <rPr>
        <sz val="9"/>
        <rFont val="Arial"/>
        <family val="2"/>
      </rPr>
      <t xml:space="preserve"> For contracts valued at $25,000 or greater.</t>
    </r>
  </si>
  <si>
    <r>
      <t xml:space="preserve">Energy, Fossil Fuel, Firearms, and Ammunition Industries Boycott Restriction:  </t>
    </r>
    <r>
      <rPr>
        <sz val="9"/>
        <rFont val="Arial"/>
        <family val="2"/>
      </rPr>
      <t xml:space="preserve">For contracts valued at $75,000 or greater. </t>
    </r>
  </si>
  <si>
    <r>
      <t xml:space="preserve">Scrutinized Company Restriction: </t>
    </r>
    <r>
      <rPr>
        <sz val="9"/>
        <rFont val="Arial"/>
        <family val="2"/>
      </rPr>
      <t>(Required with bid or proposal submission.)</t>
    </r>
  </si>
  <si>
    <t>A public entity shall not contract with a person or company (the "Contractor") unless the Contractor certifies in writing that the Contractor is not currently engaged in a boycott of Israel. If at any time after signing this certification the Contractor decides to boycott Israel, the Contractor must notify the contracting public entity in writing. See Arkansas Code Annotated § 25-1-503.</t>
  </si>
  <si>
    <t>No state agency may contract for services with a Contractor who knowingly employs or contracts with an illegal immigrant. The Contractor shall certify that it does not knowingly employ, or contract with, illegal immigrants. See Arkansas Code Annotated § 19-60-105.</t>
  </si>
  <si>
    <t>and the Department of Shared Administrative Services, Division of Building Authority (DBA),</t>
  </si>
  <si>
    <t>Approved: Department of Shared Administrative Services, Division of Building Authority</t>
  </si>
  <si>
    <t>Approval of Department of Shared Administrative Services, Division of Building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</si>
</sst>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F800]dddd\,\ mmmm\ dd\,\ yyyy"/>
    <numFmt numFmtId="165" formatCode="&quot;$&quot;#,##0.00"/>
    <numFmt numFmtId="166" formatCode="&quot;$&quot;#,##0"/>
    <numFmt numFmtId="167" formatCode="#\ \-\ ####"/>
    <numFmt numFmtId="168" formatCode="[$-409]mmmmm\-yy;@"/>
  </numFmts>
  <fonts count="57">
    <font>
      <sz val="10"/>
      <name val="Arial"/>
    </font>
    <font>
      <sz val="10"/>
      <name val="Arial"/>
      <family val="2"/>
    </font>
    <font>
      <sz val="8"/>
      <name val="Arial"/>
      <family val="2"/>
    </font>
    <font>
      <b/>
      <sz val="12"/>
      <name val="Arial"/>
      <family val="2"/>
    </font>
    <font>
      <sz val="12"/>
      <name val="Arial"/>
      <family val="2"/>
    </font>
    <font>
      <b/>
      <sz val="11"/>
      <name val="Arial"/>
      <family val="2"/>
    </font>
    <font>
      <sz val="11"/>
      <name val="Arial"/>
      <family val="2"/>
    </font>
    <font>
      <sz val="10"/>
      <name val="Arial"/>
      <family val="2"/>
    </font>
    <font>
      <i/>
      <sz val="10"/>
      <name val="Arial"/>
      <family val="2"/>
    </font>
    <font>
      <i/>
      <sz val="11"/>
      <name val="Arial"/>
      <family val="2"/>
    </font>
    <font>
      <sz val="11"/>
      <name val="Arial"/>
      <family val="2"/>
    </font>
    <font>
      <u/>
      <sz val="11"/>
      <name val="Arial"/>
      <family val="2"/>
    </font>
    <font>
      <b/>
      <sz val="10"/>
      <name val="Arial"/>
      <family val="2"/>
    </font>
    <font>
      <b/>
      <sz val="14"/>
      <name val="Arial"/>
      <family val="2"/>
    </font>
    <font>
      <b/>
      <u/>
      <sz val="11"/>
      <name val="Arial"/>
      <family val="2"/>
    </font>
    <font>
      <sz val="12"/>
      <name val="Arial"/>
      <family val="2"/>
    </font>
    <font>
      <b/>
      <sz val="16"/>
      <name val="Arial"/>
      <family val="2"/>
    </font>
    <font>
      <b/>
      <sz val="12"/>
      <name val="Arial"/>
      <family val="2"/>
    </font>
    <font>
      <b/>
      <u/>
      <sz val="10"/>
      <name val="Arial"/>
      <family val="2"/>
    </font>
    <font>
      <sz val="9"/>
      <name val="Arial"/>
      <family val="2"/>
    </font>
    <font>
      <sz val="8"/>
      <name val="Arial"/>
      <family val="2"/>
    </font>
    <font>
      <b/>
      <sz val="8"/>
      <name val="Arial"/>
      <family val="2"/>
    </font>
    <font>
      <b/>
      <i/>
      <u/>
      <sz val="12"/>
      <name val="Arial"/>
      <family val="2"/>
    </font>
    <font>
      <b/>
      <sz val="11"/>
      <name val="Arial"/>
      <family val="2"/>
    </font>
    <font>
      <u/>
      <sz val="8"/>
      <name val="Arial"/>
      <family val="2"/>
    </font>
    <font>
      <u/>
      <sz val="11"/>
      <name val="Arial"/>
      <family val="2"/>
    </font>
    <font>
      <sz val="12"/>
      <name val="Times New Roman"/>
      <family val="1"/>
    </font>
    <font>
      <b/>
      <sz val="12"/>
      <name val="Times New Roman"/>
      <family val="1"/>
    </font>
    <font>
      <sz val="14"/>
      <name val="Times New Roman"/>
      <family val="1"/>
    </font>
    <font>
      <b/>
      <i/>
      <sz val="14"/>
      <name val="Times New Roman"/>
      <family val="1"/>
    </font>
    <font>
      <b/>
      <i/>
      <sz val="7"/>
      <name val="Times New Roman"/>
      <family val="1"/>
    </font>
    <font>
      <i/>
      <sz val="12"/>
      <name val="Arial"/>
      <family val="2"/>
    </font>
    <font>
      <b/>
      <sz val="14"/>
      <name val="Times New Roman"/>
      <family val="1"/>
    </font>
    <font>
      <sz val="10"/>
      <name val="Times New Roman"/>
      <family val="1"/>
    </font>
    <font>
      <sz val="11"/>
      <name val="Times New Roman"/>
      <family val="1"/>
    </font>
    <font>
      <u/>
      <sz val="12"/>
      <name val="Arial"/>
      <family val="2"/>
    </font>
    <font>
      <sz val="11"/>
      <name val="Arial"/>
      <family val="2"/>
    </font>
    <font>
      <b/>
      <strike/>
      <sz val="11"/>
      <name val="Arial"/>
      <family val="2"/>
    </font>
    <font>
      <sz val="11"/>
      <color rgb="FFFF0000"/>
      <name val="Arial"/>
      <family val="2"/>
    </font>
    <font>
      <b/>
      <i/>
      <sz val="14"/>
      <color rgb="FFFF0000"/>
      <name val="Times New Roman"/>
      <family val="1"/>
    </font>
    <font>
      <b/>
      <i/>
      <sz val="13.5"/>
      <name val="Times New Roman"/>
      <family val="1"/>
    </font>
    <font>
      <b/>
      <sz val="11"/>
      <name val="Times New Roman"/>
      <family val="1"/>
    </font>
    <font>
      <b/>
      <i/>
      <sz val="9"/>
      <name val="Arial"/>
      <family val="2"/>
    </font>
    <font>
      <b/>
      <sz val="10.5"/>
      <name val="Arial"/>
      <family val="2"/>
    </font>
    <font>
      <sz val="10.5"/>
      <name val="Arial"/>
      <family val="2"/>
    </font>
    <font>
      <sz val="10.5"/>
      <color rgb="FFFF0000"/>
      <name val="Arial"/>
      <family val="2"/>
    </font>
    <font>
      <i/>
      <sz val="10.5"/>
      <name val="Arial"/>
      <family val="2"/>
    </font>
    <font>
      <sz val="10.5"/>
      <color indexed="8"/>
      <name val="Arial"/>
      <family val="2"/>
    </font>
    <font>
      <sz val="10.5"/>
      <name val="Times New Roman"/>
      <family val="1"/>
    </font>
    <font>
      <sz val="10.5"/>
      <name val="Prestige"/>
    </font>
    <font>
      <sz val="16"/>
      <name val="Arial"/>
      <family val="2"/>
    </font>
    <font>
      <u/>
      <sz val="10"/>
      <name val="Arial"/>
      <family val="2"/>
    </font>
    <font>
      <b/>
      <sz val="10"/>
      <name val="Times New Roman"/>
      <family val="1"/>
    </font>
    <font>
      <u/>
      <sz val="10.5"/>
      <name val="Arial"/>
      <family val="2"/>
    </font>
    <font>
      <strike/>
      <sz val="11"/>
      <name val="Arial"/>
      <family val="2"/>
    </font>
    <font>
      <strike/>
      <sz val="10.5"/>
      <name val="Arial"/>
      <family val="2"/>
    </font>
    <font>
      <b/>
      <sz val="9"/>
      <name val="Arial"/>
      <family val="2"/>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38">
    <xf numFmtId="0" fontId="0" fillId="0" borderId="0" xfId="0"/>
    <xf numFmtId="0" fontId="4" fillId="0" borderId="0" xfId="0" applyFont="1"/>
    <xf numFmtId="0" fontId="6" fillId="0" borderId="0" xfId="0" applyFont="1"/>
    <xf numFmtId="0" fontId="5" fillId="0" borderId="0" xfId="0" applyFont="1"/>
    <xf numFmtId="0" fontId="3" fillId="0" borderId="0" xfId="0" applyFont="1"/>
    <xf numFmtId="0" fontId="9" fillId="0" borderId="0" xfId="0" applyFont="1"/>
    <xf numFmtId="0" fontId="7" fillId="0" borderId="0" xfId="0" applyFont="1" applyAlignment="1">
      <alignment horizontal="right" vertical="top"/>
    </xf>
    <xf numFmtId="0" fontId="7" fillId="0" borderId="0" xfId="0" applyFont="1" applyAlignment="1">
      <alignment vertical="top"/>
    </xf>
    <xf numFmtId="0" fontId="0" fillId="0" borderId="0" xfId="0" applyAlignment="1">
      <alignment vertical="top"/>
    </xf>
    <xf numFmtId="0" fontId="10" fillId="0" borderId="0" xfId="0" applyFont="1"/>
    <xf numFmtId="0" fontId="10" fillId="0" borderId="0" xfId="0" applyFont="1" applyAlignment="1">
      <alignment vertical="top" wrapText="1"/>
    </xf>
    <xf numFmtId="0" fontId="10" fillId="0" borderId="1" xfId="0" applyFont="1" applyBorder="1"/>
    <xf numFmtId="0" fontId="10" fillId="0" borderId="0" xfId="0" applyFont="1" applyAlignment="1">
      <alignment horizontal="left"/>
    </xf>
    <xf numFmtId="0" fontId="6" fillId="0" borderId="0" xfId="0" applyFont="1" applyAlignment="1">
      <alignment vertical="top"/>
    </xf>
    <xf numFmtId="0" fontId="4" fillId="0" borderId="0" xfId="0" applyFont="1" applyAlignment="1">
      <alignment horizontal="left"/>
    </xf>
    <xf numFmtId="166" fontId="10" fillId="0" borderId="0" xfId="0" applyNumberFormat="1" applyFont="1"/>
    <xf numFmtId="0" fontId="10" fillId="0" borderId="0" xfId="0" applyFont="1" applyAlignment="1">
      <alignment horizontal="right"/>
    </xf>
    <xf numFmtId="0" fontId="5" fillId="0" borderId="0" xfId="0" applyFont="1" applyAlignment="1">
      <alignment vertical="top"/>
    </xf>
    <xf numFmtId="0" fontId="0" fillId="0" borderId="2" xfId="0" applyBorder="1" applyAlignment="1">
      <alignment vertical="top"/>
    </xf>
    <xf numFmtId="0" fontId="1" fillId="0" borderId="0" xfId="0" applyFont="1"/>
    <xf numFmtId="0" fontId="12" fillId="0" borderId="0" xfId="0" applyFont="1"/>
    <xf numFmtId="1" fontId="0" fillId="0" borderId="0" xfId="0" applyNumberFormat="1"/>
    <xf numFmtId="165" fontId="0" fillId="0" borderId="0" xfId="0" applyNumberFormat="1"/>
    <xf numFmtId="0" fontId="0" fillId="0" borderId="0" xfId="0" applyAlignment="1">
      <alignment horizontal="center"/>
    </xf>
    <xf numFmtId="0" fontId="10" fillId="0" borderId="3" xfId="0" applyFont="1" applyBorder="1"/>
    <xf numFmtId="0" fontId="10" fillId="0" borderId="0" xfId="0" applyFont="1" applyAlignment="1">
      <alignment horizontal="center"/>
    </xf>
    <xf numFmtId="0" fontId="10" fillId="0" borderId="1" xfId="0" applyFont="1" applyBorder="1" applyAlignment="1">
      <alignment horizontal="left"/>
    </xf>
    <xf numFmtId="0" fontId="10" fillId="0" borderId="1" xfId="0" applyFont="1" applyBorder="1" applyAlignment="1">
      <alignment horizontal="center"/>
    </xf>
    <xf numFmtId="49" fontId="10" fillId="0" borderId="0" xfId="0" applyNumberFormat="1" applyFont="1"/>
    <xf numFmtId="0" fontId="10" fillId="0" borderId="0" xfId="0" quotePrefix="1" applyFont="1"/>
    <xf numFmtId="0" fontId="10" fillId="0" borderId="0" xfId="0" applyFont="1" applyAlignment="1">
      <alignment horizontal="right" vertical="top"/>
    </xf>
    <xf numFmtId="0" fontId="10" fillId="0" borderId="0" xfId="0" applyFont="1" applyAlignment="1">
      <alignment horizontal="justify" wrapText="1"/>
    </xf>
    <xf numFmtId="0" fontId="0" fillId="0" borderId="1" xfId="0" applyBorder="1"/>
    <xf numFmtId="0" fontId="6" fillId="0" borderId="1" xfId="0" applyFont="1" applyBorder="1"/>
    <xf numFmtId="0" fontId="6" fillId="0" borderId="0" xfId="0" applyFont="1" applyAlignment="1">
      <alignment horizontal="justify" vertical="distributed" wrapText="1"/>
    </xf>
    <xf numFmtId="0" fontId="0" fillId="0" borderId="2" xfId="0" applyBorder="1"/>
    <xf numFmtId="0" fontId="0" fillId="0" borderId="0" xfId="0" applyAlignment="1">
      <alignment horizontal="left"/>
    </xf>
    <xf numFmtId="0" fontId="0" fillId="0" borderId="4" xfId="0" applyBorder="1"/>
    <xf numFmtId="0" fontId="2" fillId="0" borderId="4" xfId="0" applyFont="1" applyBorder="1"/>
    <xf numFmtId="0" fontId="2" fillId="0" borderId="0" xfId="0" applyFont="1" applyAlignment="1">
      <alignment vertical="center"/>
    </xf>
    <xf numFmtId="0" fontId="0" fillId="0" borderId="3" xfId="0" applyBorder="1"/>
    <xf numFmtId="0" fontId="12" fillId="0" borderId="1" xfId="0" applyFont="1" applyBorder="1"/>
    <xf numFmtId="0" fontId="12" fillId="0" borderId="1" xfId="0" applyFont="1" applyBorder="1" applyAlignment="1">
      <alignment horizontal="center"/>
    </xf>
    <xf numFmtId="0" fontId="0" fillId="0" borderId="5" xfId="0" applyBorder="1" applyAlignment="1">
      <alignment vertical="center"/>
    </xf>
    <xf numFmtId="0" fontId="0" fillId="0" borderId="6" xfId="0"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0" fillId="0" borderId="7" xfId="0" applyBorder="1"/>
    <xf numFmtId="0" fontId="0" fillId="0" borderId="8" xfId="0" applyBorder="1"/>
    <xf numFmtId="0" fontId="10" fillId="0" borderId="7" xfId="0" applyFont="1" applyBorder="1"/>
    <xf numFmtId="0" fontId="0" fillId="0" borderId="9" xfId="0" applyBorder="1"/>
    <xf numFmtId="0" fontId="0" fillId="0" borderId="10" xfId="0" applyBorder="1"/>
    <xf numFmtId="0" fontId="0" fillId="0" borderId="11" xfId="0" applyBorder="1"/>
    <xf numFmtId="0" fontId="24" fillId="0" borderId="12" xfId="0" applyFont="1" applyBorder="1"/>
    <xf numFmtId="0" fontId="0" fillId="0" borderId="13" xfId="0" applyBorder="1"/>
    <xf numFmtId="0" fontId="0" fillId="0" borderId="14" xfId="0" applyBorder="1"/>
    <xf numFmtId="0" fontId="0" fillId="0" borderId="3" xfId="0" applyBorder="1" applyAlignment="1">
      <alignment horizontal="right"/>
    </xf>
    <xf numFmtId="0" fontId="10" fillId="0" borderId="0" xfId="0" applyFont="1" applyAlignment="1">
      <alignment vertical="top"/>
    </xf>
    <xf numFmtId="0" fontId="23" fillId="0" borderId="0" xfId="0" applyFont="1"/>
    <xf numFmtId="0" fontId="10" fillId="0" borderId="1" xfId="0" applyFont="1" applyBorder="1" applyAlignment="1">
      <alignment horizontal="right"/>
    </xf>
    <xf numFmtId="0" fontId="10" fillId="0" borderId="3" xfId="0" applyFont="1" applyBorder="1" applyAlignment="1">
      <alignment horizontal="right"/>
    </xf>
    <xf numFmtId="166" fontId="10" fillId="0" borderId="3" xfId="0" applyNumberFormat="1" applyFont="1" applyBorder="1"/>
    <xf numFmtId="166" fontId="10" fillId="0" borderId="1" xfId="0" applyNumberFormat="1" applyFont="1" applyBorder="1"/>
    <xf numFmtId="0" fontId="3" fillId="2" borderId="2" xfId="0" applyFont="1" applyFill="1" applyBorder="1" applyAlignment="1">
      <alignment horizontal="center"/>
    </xf>
    <xf numFmtId="0" fontId="17" fillId="3" borderId="2" xfId="0" applyFont="1" applyFill="1" applyBorder="1" applyAlignment="1">
      <alignment horizontal="center"/>
    </xf>
    <xf numFmtId="0" fontId="4" fillId="3" borderId="2" xfId="0" applyFont="1" applyFill="1" applyBorder="1" applyAlignment="1">
      <alignment horizontal="left"/>
    </xf>
    <xf numFmtId="0" fontId="4" fillId="2" borderId="2" xfId="0" applyFont="1" applyFill="1" applyBorder="1" applyAlignment="1">
      <alignment horizontal="center"/>
    </xf>
    <xf numFmtId="0" fontId="4" fillId="2" borderId="15" xfId="0" applyFont="1" applyFill="1" applyBorder="1"/>
    <xf numFmtId="0" fontId="4" fillId="3" borderId="16" xfId="0" applyFont="1" applyFill="1" applyBorder="1" applyAlignment="1">
      <alignment horizontal="left" wrapText="1"/>
    </xf>
    <xf numFmtId="0" fontId="3" fillId="4" borderId="17" xfId="0" applyFont="1" applyFill="1" applyBorder="1" applyAlignment="1">
      <alignment horizontal="center" wrapText="1"/>
    </xf>
    <xf numFmtId="0" fontId="4" fillId="3" borderId="16" xfId="0" applyFont="1" applyFill="1" applyBorder="1" applyAlignment="1">
      <alignment horizontal="left"/>
    </xf>
    <xf numFmtId="0" fontId="4" fillId="4" borderId="18" xfId="0" applyFont="1" applyFill="1" applyBorder="1" applyAlignment="1" applyProtection="1">
      <alignment wrapText="1"/>
      <protection locked="0"/>
    </xf>
    <xf numFmtId="0" fontId="4" fillId="3" borderId="16" xfId="0" applyFont="1" applyFill="1" applyBorder="1" applyAlignment="1">
      <alignment wrapText="1"/>
    </xf>
    <xf numFmtId="0" fontId="4" fillId="4" borderId="18" xfId="0" applyFont="1" applyFill="1" applyBorder="1" applyAlignment="1" applyProtection="1">
      <alignment horizontal="left" wrapText="1"/>
      <protection locked="0"/>
    </xf>
    <xf numFmtId="164" fontId="4" fillId="4" borderId="18" xfId="0" applyNumberFormat="1" applyFont="1" applyFill="1" applyBorder="1" applyAlignment="1" applyProtection="1">
      <alignment horizontal="left" wrapText="1"/>
      <protection locked="0"/>
    </xf>
    <xf numFmtId="0" fontId="4" fillId="4" borderId="18" xfId="0" applyFont="1" applyFill="1" applyBorder="1" applyAlignment="1" applyProtection="1">
      <alignment horizontal="left"/>
      <protection locked="0"/>
    </xf>
    <xf numFmtId="0" fontId="4" fillId="4" borderId="18" xfId="0" applyFont="1" applyFill="1" applyBorder="1" applyProtection="1">
      <protection locked="0"/>
    </xf>
    <xf numFmtId="164" fontId="4" fillId="4" borderId="18" xfId="0" applyNumberFormat="1" applyFont="1" applyFill="1" applyBorder="1" applyAlignment="1" applyProtection="1">
      <alignment horizontal="left"/>
      <protection locked="0"/>
    </xf>
    <xf numFmtId="166" fontId="4" fillId="4" borderId="18" xfId="0" applyNumberFormat="1" applyFont="1" applyFill="1" applyBorder="1" applyAlignment="1" applyProtection="1">
      <alignment horizontal="left"/>
      <protection locked="0"/>
    </xf>
    <xf numFmtId="0" fontId="4" fillId="4" borderId="17" xfId="0" applyFont="1" applyFill="1" applyBorder="1"/>
    <xf numFmtId="0" fontId="4" fillId="3" borderId="16" xfId="0" applyFont="1" applyFill="1" applyBorder="1"/>
    <xf numFmtId="0" fontId="3" fillId="4" borderId="17" xfId="0" applyFont="1" applyFill="1" applyBorder="1" applyAlignment="1">
      <alignment horizontal="center"/>
    </xf>
    <xf numFmtId="0" fontId="3" fillId="3" borderId="2" xfId="0" applyFont="1" applyFill="1" applyBorder="1" applyAlignment="1">
      <alignment horizontal="center"/>
    </xf>
    <xf numFmtId="44" fontId="4" fillId="4" borderId="18" xfId="0" applyNumberFormat="1" applyFont="1" applyFill="1" applyBorder="1" applyAlignment="1" applyProtection="1">
      <alignment horizontal="left"/>
      <protection locked="0"/>
    </xf>
    <xf numFmtId="0" fontId="4" fillId="2" borderId="15" xfId="0" applyFont="1" applyFill="1" applyBorder="1" applyAlignment="1">
      <alignment wrapText="1"/>
    </xf>
    <xf numFmtId="0" fontId="10" fillId="0" borderId="2" xfId="0" applyFont="1" applyBorder="1" applyAlignment="1" applyProtection="1">
      <alignment horizontal="center" wrapText="1"/>
      <protection locked="0"/>
    </xf>
    <xf numFmtId="1" fontId="10" fillId="0" borderId="2" xfId="0" applyNumberFormat="1" applyFont="1" applyBorder="1" applyAlignment="1" applyProtection="1">
      <alignment horizontal="center" wrapText="1"/>
      <protection locked="0"/>
    </xf>
    <xf numFmtId="165" fontId="10" fillId="0" borderId="2" xfId="0" applyNumberFormat="1" applyFont="1" applyBorder="1" applyAlignment="1" applyProtection="1">
      <alignment horizontal="right" wrapText="1"/>
      <protection locked="0"/>
    </xf>
    <xf numFmtId="165" fontId="5" fillId="0" borderId="2" xfId="0" applyNumberFormat="1" applyFont="1" applyBorder="1" applyAlignment="1" applyProtection="1">
      <alignment horizontal="right" wrapText="1"/>
      <protection locked="0"/>
    </xf>
    <xf numFmtId="0" fontId="5" fillId="0" borderId="0" xfId="0" applyFont="1" applyAlignment="1">
      <alignment horizontal="center"/>
    </xf>
    <xf numFmtId="0" fontId="0" fillId="0" borderId="0" xfId="0" applyAlignment="1">
      <alignment horizontal="left" wrapText="1"/>
    </xf>
    <xf numFmtId="0" fontId="25" fillId="0" borderId="0" xfId="0" applyFont="1" applyAlignment="1">
      <alignment horizontal="left" vertical="top"/>
    </xf>
    <xf numFmtId="0" fontId="10" fillId="0" borderId="2" xfId="0" applyFont="1" applyBorder="1"/>
    <xf numFmtId="0" fontId="10" fillId="0" borderId="19" xfId="0" applyFont="1" applyBorder="1"/>
    <xf numFmtId="0" fontId="4" fillId="0" borderId="0" xfId="0" applyFont="1" applyAlignment="1">
      <alignment horizontal="right" vertical="top"/>
    </xf>
    <xf numFmtId="0" fontId="23" fillId="0" borderId="0" xfId="0" applyFont="1" applyAlignment="1">
      <alignment horizontal="center"/>
    </xf>
    <xf numFmtId="0" fontId="6" fillId="0" borderId="0" xfId="0" applyFont="1" applyAlignment="1">
      <alignment horizontal="justify" wrapText="1"/>
    </xf>
    <xf numFmtId="0" fontId="0" fillId="0" borderId="20" xfId="0" applyBorder="1"/>
    <xf numFmtId="0" fontId="1" fillId="0" borderId="0" xfId="0" applyFont="1" applyAlignment="1">
      <alignment horizontal="right"/>
    </xf>
    <xf numFmtId="0" fontId="1" fillId="0" borderId="2" xfId="0" applyFont="1" applyBorder="1" applyAlignment="1" applyProtection="1">
      <alignment horizontal="left" wrapText="1"/>
      <protection locked="0"/>
    </xf>
    <xf numFmtId="1" fontId="0" fillId="0" borderId="0" xfId="0" applyNumberFormat="1" applyProtection="1">
      <protection locked="0"/>
    </xf>
    <xf numFmtId="0" fontId="15" fillId="0" borderId="0" xfId="0" applyFont="1"/>
    <xf numFmtId="0" fontId="4" fillId="0" borderId="0" xfId="0" applyFont="1" applyAlignment="1">
      <alignment vertical="top"/>
    </xf>
    <xf numFmtId="0" fontId="15" fillId="2" borderId="15" xfId="0" applyFont="1" applyFill="1" applyBorder="1" applyAlignment="1">
      <alignment wrapText="1"/>
    </xf>
    <xf numFmtId="0" fontId="3" fillId="0" borderId="0" xfId="0" applyFont="1" applyAlignment="1">
      <alignment horizontal="center"/>
    </xf>
    <xf numFmtId="49" fontId="0" fillId="0" borderId="0" xfId="0" applyNumberFormat="1"/>
    <xf numFmtId="0" fontId="0" fillId="0" borderId="0" xfId="0" applyAlignment="1">
      <alignment vertical="distributed"/>
    </xf>
    <xf numFmtId="0" fontId="0" fillId="0" borderId="0" xfId="0" applyAlignment="1">
      <alignment vertical="distributed" wrapText="1"/>
    </xf>
    <xf numFmtId="0" fontId="6" fillId="0" borderId="0" xfId="0" applyFont="1" applyAlignment="1">
      <alignment horizontal="center"/>
    </xf>
    <xf numFmtId="0" fontId="0" fillId="0" borderId="0" xfId="0" applyAlignment="1">
      <alignment wrapText="1"/>
    </xf>
    <xf numFmtId="0" fontId="6" fillId="0" borderId="0" xfId="0" applyFont="1" applyAlignment="1">
      <alignment horizontal="justify" vertical="top" wrapText="1"/>
    </xf>
    <xf numFmtId="0" fontId="10" fillId="0" borderId="0" xfId="0" applyFont="1" applyAlignment="1">
      <alignment horizontal="justify" vertical="top" wrapText="1"/>
    </xf>
    <xf numFmtId="0" fontId="6" fillId="0" borderId="0" xfId="0" applyFont="1" applyAlignment="1">
      <alignment horizontal="right" vertical="top" wrapText="1"/>
    </xf>
    <xf numFmtId="0" fontId="10" fillId="0" borderId="0" xfId="0" applyFont="1" applyAlignment="1">
      <alignment horizontal="right" vertical="top" wrapText="1"/>
    </xf>
    <xf numFmtId="0" fontId="29" fillId="0" borderId="0" xfId="0" applyFont="1" applyAlignment="1">
      <alignment horizontal="justify"/>
    </xf>
    <xf numFmtId="0" fontId="26" fillId="0" borderId="0" xfId="0" applyFont="1" applyAlignment="1">
      <alignment horizontal="justify"/>
    </xf>
    <xf numFmtId="0" fontId="27" fillId="0" borderId="0" xfId="0" applyFont="1" applyAlignment="1">
      <alignment horizontal="justify"/>
    </xf>
    <xf numFmtId="0" fontId="0" fillId="0" borderId="0" xfId="0" applyAlignment="1">
      <alignment horizontal="right" vertical="top" wrapText="1"/>
    </xf>
    <xf numFmtId="0" fontId="6" fillId="0" borderId="0" xfId="0" applyFont="1" applyAlignment="1">
      <alignment horizontal="justify" vertical="top"/>
    </xf>
    <xf numFmtId="0" fontId="5" fillId="0" borderId="0" xfId="0" applyFont="1" applyAlignment="1">
      <alignment horizontal="justify" vertical="top" wrapText="1"/>
    </xf>
    <xf numFmtId="0" fontId="0" fillId="0" borderId="0" xfId="0" applyAlignment="1">
      <alignment vertical="top" wrapText="1"/>
    </xf>
    <xf numFmtId="49" fontId="6" fillId="0" borderId="0" xfId="0" applyNumberFormat="1" applyFont="1" applyAlignment="1">
      <alignment horizontal="justify" vertical="top" wrapText="1"/>
    </xf>
    <xf numFmtId="0" fontId="6" fillId="0" borderId="0" xfId="0" applyFont="1" applyAlignment="1">
      <alignment horizontal="left" vertical="top"/>
    </xf>
    <xf numFmtId="15" fontId="27" fillId="0" borderId="0" xfId="0" applyNumberFormat="1" applyFont="1" applyAlignment="1">
      <alignment horizontal="justify"/>
    </xf>
    <xf numFmtId="0" fontId="28" fillId="0" borderId="0" xfId="0" applyFont="1"/>
    <xf numFmtId="0" fontId="3" fillId="0" borderId="2" xfId="0" applyFont="1" applyBorder="1" applyAlignment="1" applyProtection="1">
      <alignment horizontal="center"/>
      <protection locked="0"/>
    </xf>
    <xf numFmtId="1" fontId="3" fillId="0" borderId="2" xfId="0" applyNumberFormat="1" applyFont="1" applyBorder="1" applyAlignment="1" applyProtection="1">
      <alignment horizontal="center"/>
      <protection locked="0"/>
    </xf>
    <xf numFmtId="165" fontId="3" fillId="0" borderId="2" xfId="0" applyNumberFormat="1" applyFont="1" applyBorder="1" applyAlignment="1" applyProtection="1">
      <alignment horizontal="center"/>
      <protection locked="0"/>
    </xf>
    <xf numFmtId="0" fontId="33" fillId="0" borderId="0" xfId="0" applyFont="1"/>
    <xf numFmtId="0" fontId="4" fillId="2" borderId="21" xfId="0" applyFont="1" applyFill="1" applyBorder="1" applyAlignment="1">
      <alignment wrapText="1"/>
    </xf>
    <xf numFmtId="14" fontId="4" fillId="0" borderId="0" xfId="0" applyNumberFormat="1" applyFont="1"/>
    <xf numFmtId="0" fontId="26" fillId="0" borderId="0" xfId="0" applyFont="1" applyAlignment="1">
      <alignment vertical="top"/>
    </xf>
    <xf numFmtId="0" fontId="26" fillId="0" borderId="0" xfId="0" applyFont="1"/>
    <xf numFmtId="0" fontId="34" fillId="0" borderId="0" xfId="0" applyFont="1"/>
    <xf numFmtId="0" fontId="27" fillId="0" borderId="0" xfId="0" applyFont="1"/>
    <xf numFmtId="166" fontId="4" fillId="4" borderId="17" xfId="0" applyNumberFormat="1" applyFont="1" applyFill="1" applyBorder="1" applyAlignment="1">
      <alignment horizontal="left"/>
    </xf>
    <xf numFmtId="0" fontId="0" fillId="0" borderId="1" xfId="0" applyBorder="1" applyAlignment="1">
      <alignment vertical="top"/>
    </xf>
    <xf numFmtId="0" fontId="0" fillId="0" borderId="3" xfId="0" applyBorder="1" applyAlignment="1">
      <alignment vertical="top"/>
    </xf>
    <xf numFmtId="0" fontId="10" fillId="0" borderId="1" xfId="0" applyFont="1" applyBorder="1" applyAlignment="1">
      <alignment vertical="top"/>
    </xf>
    <xf numFmtId="0" fontId="10" fillId="0" borderId="22" xfId="0" applyFont="1" applyBorder="1" applyAlignment="1">
      <alignment vertical="top"/>
    </xf>
    <xf numFmtId="0" fontId="10" fillId="0" borderId="0" xfId="0" applyFont="1" applyAlignment="1">
      <alignment horizontal="left" vertical="top"/>
    </xf>
    <xf numFmtId="166" fontId="10" fillId="0" borderId="0" xfId="0" applyNumberFormat="1" applyFont="1" applyAlignment="1">
      <alignment vertical="top"/>
    </xf>
    <xf numFmtId="0" fontId="6" fillId="0" borderId="0" xfId="0" applyFont="1" applyAlignment="1">
      <alignment horizontal="right" wrapText="1"/>
    </xf>
    <xf numFmtId="0" fontId="4" fillId="0" borderId="0" xfId="0" applyFont="1" applyAlignment="1">
      <alignment horizontal="justify" vertical="top" wrapText="1"/>
    </xf>
    <xf numFmtId="0" fontId="4" fillId="0" borderId="0" xfId="0" applyFont="1" applyAlignment="1">
      <alignment horizontal="right" vertical="top" wrapText="1"/>
    </xf>
    <xf numFmtId="0" fontId="4" fillId="0" borderId="0" xfId="0" applyFont="1" applyAlignment="1">
      <alignment vertical="top" wrapText="1"/>
    </xf>
    <xf numFmtId="0" fontId="6" fillId="0" borderId="0" xfId="0" applyFont="1" applyAlignment="1">
      <alignment horizontal="left" vertical="top" wrapText="1"/>
    </xf>
    <xf numFmtId="0" fontId="0" fillId="0" borderId="0" xfId="0" applyAlignment="1">
      <alignment horizontal="justify"/>
    </xf>
    <xf numFmtId="0" fontId="0" fillId="0" borderId="0" xfId="0" applyAlignment="1">
      <alignment horizontal="justify" vertical="top"/>
    </xf>
    <xf numFmtId="2" fontId="6" fillId="0" borderId="0" xfId="0" applyNumberFormat="1" applyFont="1" applyAlignment="1">
      <alignment horizontal="justify" vertical="top" wrapText="1"/>
    </xf>
    <xf numFmtId="0" fontId="4" fillId="3" borderId="16" xfId="0" applyFont="1" applyFill="1" applyBorder="1" applyAlignment="1">
      <alignment horizontal="left" vertical="top" wrapText="1"/>
    </xf>
    <xf numFmtId="0" fontId="11" fillId="0" borderId="0" xfId="0" applyFont="1"/>
    <xf numFmtId="20" fontId="0" fillId="0" borderId="0" xfId="0" applyNumberFormat="1"/>
    <xf numFmtId="0" fontId="6" fillId="0" borderId="0" xfId="0" applyFont="1" applyAlignment="1">
      <alignment horizontal="center" vertical="top"/>
    </xf>
    <xf numFmtId="2" fontId="6" fillId="0" borderId="0" xfId="0" applyNumberFormat="1" applyFont="1" applyAlignment="1">
      <alignment horizontal="center" vertical="top"/>
    </xf>
    <xf numFmtId="0" fontId="6" fillId="0" borderId="0" xfId="0" applyFont="1" applyAlignment="1">
      <alignment horizontal="right"/>
    </xf>
    <xf numFmtId="0" fontId="6" fillId="0" borderId="0" xfId="0" applyFont="1" applyAlignment="1">
      <alignment horizontal="center" wrapText="1"/>
    </xf>
    <xf numFmtId="0" fontId="6" fillId="0" borderId="0" xfId="0" applyFont="1" applyAlignment="1">
      <alignment horizontal="right" vertical="top"/>
    </xf>
    <xf numFmtId="0" fontId="6" fillId="0" borderId="1" xfId="0" applyFont="1" applyBorder="1" applyAlignment="1">
      <alignment horizontal="right"/>
    </xf>
    <xf numFmtId="164" fontId="10" fillId="0" borderId="0" xfId="0" applyNumberFormat="1" applyFont="1" applyAlignment="1">
      <alignment horizontal="left" vertical="top"/>
    </xf>
    <xf numFmtId="0" fontId="8" fillId="6" borderId="0" xfId="0" applyFont="1" applyFill="1" applyAlignment="1">
      <alignment horizontal="center"/>
    </xf>
    <xf numFmtId="0" fontId="10" fillId="6" borderId="0" xfId="0" applyFont="1" applyFill="1"/>
    <xf numFmtId="0" fontId="6" fillId="6" borderId="0" xfId="0" applyFont="1" applyFill="1"/>
    <xf numFmtId="0" fontId="41" fillId="0" borderId="0" xfId="0" applyFont="1" applyAlignment="1">
      <alignment horizontal="justify"/>
    </xf>
    <xf numFmtId="14" fontId="41" fillId="0" borderId="0" xfId="0" applyNumberFormat="1" applyFont="1" applyAlignment="1">
      <alignment horizontal="justify" vertical="top"/>
    </xf>
    <xf numFmtId="0" fontId="43" fillId="0" borderId="0" xfId="0" applyFont="1" applyAlignment="1">
      <alignment horizontal="justify" vertical="top" wrapText="1"/>
    </xf>
    <xf numFmtId="49" fontId="44" fillId="0" borderId="0" xfId="0" applyNumberFormat="1" applyFont="1" applyAlignment="1">
      <alignment vertical="top"/>
    </xf>
    <xf numFmtId="49" fontId="44" fillId="0" borderId="0" xfId="0" applyNumberFormat="1" applyFont="1"/>
    <xf numFmtId="0" fontId="44" fillId="0" borderId="0" xfId="0" applyFont="1" applyAlignment="1">
      <alignment vertical="distributed"/>
    </xf>
    <xf numFmtId="0" fontId="44" fillId="0" borderId="0" xfId="0" applyFont="1" applyAlignment="1">
      <alignment vertical="top"/>
    </xf>
    <xf numFmtId="49" fontId="44" fillId="0" borderId="0" xfId="0" applyNumberFormat="1" applyFont="1" applyAlignment="1">
      <alignment horizontal="left" vertical="top"/>
    </xf>
    <xf numFmtId="0" fontId="43" fillId="0" borderId="0" xfId="0" applyFont="1" applyAlignment="1">
      <alignment vertical="top"/>
    </xf>
    <xf numFmtId="0" fontId="44" fillId="0" borderId="0" xfId="0" applyFont="1" applyAlignment="1">
      <alignment vertical="top" wrapText="1"/>
    </xf>
    <xf numFmtId="0" fontId="44" fillId="0" borderId="0" xfId="0" applyFont="1" applyAlignment="1">
      <alignment horizontal="justify" vertical="top" wrapText="1"/>
    </xf>
    <xf numFmtId="0" fontId="44" fillId="0" borderId="0" xfId="0" applyFont="1" applyAlignment="1">
      <alignment horizontal="justify" vertical="top"/>
    </xf>
    <xf numFmtId="0" fontId="43" fillId="6" borderId="0" xfId="0" applyFont="1" applyFill="1" applyAlignment="1">
      <alignment horizontal="justify" vertical="top" wrapText="1"/>
    </xf>
    <xf numFmtId="0" fontId="43" fillId="0" borderId="0" xfId="0" applyFont="1" applyAlignment="1">
      <alignment horizontal="justify" vertical="top"/>
    </xf>
    <xf numFmtId="0" fontId="46" fillId="0" borderId="0" xfId="0" applyFont="1" applyAlignment="1">
      <alignment horizontal="justify" vertical="top" wrapText="1"/>
    </xf>
    <xf numFmtId="49" fontId="47" fillId="0" borderId="0" xfId="0" applyNumberFormat="1" applyFont="1" applyAlignment="1">
      <alignment horizontal="justify" vertical="top"/>
    </xf>
    <xf numFmtId="0" fontId="46" fillId="0" borderId="0" xfId="0" applyFont="1" applyAlignment="1">
      <alignment horizontal="justify" vertical="top"/>
    </xf>
    <xf numFmtId="49" fontId="44" fillId="0" borderId="0" xfId="0" applyNumberFormat="1" applyFont="1" applyAlignment="1">
      <alignment horizontal="justify" vertical="top"/>
    </xf>
    <xf numFmtId="0" fontId="44" fillId="0" borderId="0" xfId="0" applyFont="1" applyAlignment="1">
      <alignment horizontal="center"/>
    </xf>
    <xf numFmtId="0" fontId="4" fillId="0" borderId="18" xfId="0" applyFont="1" applyBorder="1" applyAlignment="1" applyProtection="1">
      <alignment wrapText="1"/>
      <protection locked="0"/>
    </xf>
    <xf numFmtId="0" fontId="4" fillId="0" borderId="16" xfId="0" applyFont="1" applyBorder="1" applyAlignment="1">
      <alignment horizontal="left" wrapText="1"/>
    </xf>
    <xf numFmtId="0" fontId="47" fillId="0" borderId="0" xfId="0" applyFont="1" applyAlignment="1">
      <alignment horizontal="justify" vertical="top" wrapText="1"/>
    </xf>
    <xf numFmtId="0" fontId="5" fillId="0" borderId="16" xfId="0" applyFont="1" applyBorder="1" applyAlignment="1">
      <alignment horizontal="right"/>
    </xf>
    <xf numFmtId="0" fontId="37" fillId="0" borderId="2" xfId="0" applyFont="1" applyBorder="1" applyAlignment="1">
      <alignment horizontal="right"/>
    </xf>
    <xf numFmtId="0" fontId="5" fillId="0" borderId="2" xfId="0" applyFont="1" applyBorder="1" applyAlignment="1">
      <alignment horizontal="right"/>
    </xf>
    <xf numFmtId="0" fontId="6" fillId="0" borderId="0" xfId="0" applyFont="1" applyAlignment="1">
      <alignment vertical="top" wrapText="1"/>
    </xf>
    <xf numFmtId="0" fontId="44" fillId="6" borderId="0" xfId="0" applyFont="1" applyFill="1" applyAlignment="1">
      <alignment horizontal="justify" vertical="top" wrapText="1"/>
    </xf>
    <xf numFmtId="0" fontId="47" fillId="6" borderId="0" xfId="0" applyFont="1" applyFill="1" applyAlignment="1">
      <alignment horizontal="justify" vertical="top" wrapText="1"/>
    </xf>
    <xf numFmtId="0" fontId="4" fillId="4" borderId="18" xfId="0" applyFont="1" applyFill="1" applyBorder="1" applyAlignment="1" applyProtection="1">
      <alignment vertical="top" wrapText="1"/>
      <protection locked="0"/>
    </xf>
    <xf numFmtId="0" fontId="42" fillId="6" borderId="0" xfId="0" applyFont="1" applyFill="1" applyAlignment="1">
      <alignment horizontal="center" vertical="center" wrapText="1"/>
    </xf>
    <xf numFmtId="164" fontId="10" fillId="0" borderId="0" xfId="0" applyNumberFormat="1" applyFont="1" applyAlignment="1">
      <alignment horizontal="center"/>
    </xf>
    <xf numFmtId="0" fontId="0" fillId="0" borderId="0" xfId="0" applyAlignment="1">
      <alignment horizontal="left" vertical="top"/>
    </xf>
    <xf numFmtId="166" fontId="10" fillId="0" borderId="22" xfId="0" applyNumberFormat="1" applyFont="1" applyBorder="1"/>
    <xf numFmtId="0" fontId="1" fillId="0" borderId="0" xfId="0" applyFont="1" applyAlignment="1">
      <alignment horizontal="left" vertical="top"/>
    </xf>
    <xf numFmtId="0" fontId="4" fillId="0" borderId="1" xfId="0" applyFont="1" applyBorder="1" applyAlignment="1">
      <alignment horizontal="left"/>
    </xf>
    <xf numFmtId="0" fontId="1" fillId="0" borderId="1" xfId="0" applyFont="1" applyBorder="1" applyAlignment="1">
      <alignment horizontal="left" vertical="top"/>
    </xf>
    <xf numFmtId="0" fontId="0" fillId="0" borderId="0" xfId="0" applyAlignment="1">
      <alignment horizontal="justify" vertical="top" wrapText="1"/>
    </xf>
    <xf numFmtId="0" fontId="1" fillId="0" borderId="0" xfId="0" applyFont="1" applyAlignment="1">
      <alignment vertical="top"/>
    </xf>
    <xf numFmtId="0" fontId="6" fillId="0" borderId="0" xfId="0" applyFont="1" applyAlignment="1">
      <alignment vertical="center"/>
    </xf>
    <xf numFmtId="0" fontId="51" fillId="0" borderId="1" xfId="0" applyFont="1" applyBorder="1"/>
    <xf numFmtId="0" fontId="42" fillId="0" borderId="0" xfId="0" applyFont="1" applyAlignment="1">
      <alignment horizontal="left" vertical="top"/>
    </xf>
    <xf numFmtId="0" fontId="10" fillId="0" borderId="0" xfId="0" applyFont="1" applyAlignment="1">
      <alignment horizontal="center" vertical="top"/>
    </xf>
    <xf numFmtId="0" fontId="12" fillId="0" borderId="0" xfId="0" applyFont="1" applyAlignment="1">
      <alignment horizontal="center" vertical="top"/>
    </xf>
    <xf numFmtId="0" fontId="12" fillId="0" borderId="0" xfId="0" applyFont="1" applyAlignment="1">
      <alignment horizontal="right" vertical="top"/>
    </xf>
    <xf numFmtId="0" fontId="12" fillId="0" borderId="0" xfId="0" applyFont="1" applyAlignment="1">
      <alignment horizontal="left" vertical="top"/>
    </xf>
    <xf numFmtId="0" fontId="1" fillId="0" borderId="0" xfId="0" applyFont="1" applyAlignment="1">
      <alignment horizontal="justify" vertical="top" wrapText="1"/>
    </xf>
    <xf numFmtId="0" fontId="0" fillId="0" borderId="0" xfId="0" applyAlignment="1">
      <alignment horizontal="left" vertical="top" wrapText="1"/>
    </xf>
    <xf numFmtId="0" fontId="12" fillId="0" borderId="0" xfId="0" applyFont="1" applyAlignment="1">
      <alignment horizontal="left" vertical="top" wrapText="1"/>
    </xf>
    <xf numFmtId="0" fontId="33" fillId="0" borderId="0" xfId="0" applyFont="1" applyAlignment="1">
      <alignment horizontal="left" vertical="top"/>
    </xf>
    <xf numFmtId="14" fontId="4" fillId="4" borderId="18" xfId="0" applyNumberFormat="1" applyFont="1" applyFill="1" applyBorder="1" applyAlignment="1" applyProtection="1">
      <alignment wrapText="1"/>
      <protection locked="0"/>
    </xf>
    <xf numFmtId="49" fontId="55" fillId="0" borderId="0" xfId="0" applyNumberFormat="1" applyFont="1" applyAlignment="1">
      <alignment vertical="top"/>
    </xf>
    <xf numFmtId="0" fontId="15" fillId="0" borderId="0" xfId="0" applyFont="1"/>
    <xf numFmtId="0" fontId="0" fillId="0" borderId="0" xfId="0"/>
    <xf numFmtId="0" fontId="4" fillId="0" borderId="0" xfId="0" applyFont="1" applyAlignment="1">
      <alignment vertical="top"/>
    </xf>
    <xf numFmtId="0" fontId="0" fillId="0" borderId="0" xfId="0" applyAlignment="1">
      <alignment vertical="top"/>
    </xf>
    <xf numFmtId="0" fontId="4" fillId="0" borderId="0" xfId="0" applyFont="1" applyAlignment="1">
      <alignment vertical="top" wrapText="1"/>
    </xf>
    <xf numFmtId="0" fontId="0" fillId="0" borderId="0" xfId="0" applyAlignment="1">
      <alignment vertical="top" wrapText="1"/>
    </xf>
    <xf numFmtId="0" fontId="13" fillId="0" borderId="0" xfId="0" applyFont="1" applyAlignment="1">
      <alignment horizontal="center"/>
    </xf>
    <xf numFmtId="0" fontId="4" fillId="0" borderId="0" xfId="0" applyFont="1" applyAlignment="1">
      <alignment horizontal="justify" vertical="top" wrapText="1"/>
    </xf>
    <xf numFmtId="0" fontId="4" fillId="0" borderId="0" xfId="0" applyFont="1"/>
    <xf numFmtId="0" fontId="15" fillId="0" borderId="0" xfId="0" applyFont="1" applyAlignment="1">
      <alignment horizontal="justify" vertical="top" wrapText="1"/>
    </xf>
    <xf numFmtId="0" fontId="4" fillId="0" borderId="0" xfId="0" applyFont="1" applyAlignment="1">
      <alignment horizontal="left" vertical="top" wrapText="1"/>
    </xf>
    <xf numFmtId="0" fontId="4" fillId="0" borderId="0" xfId="0" applyFont="1" applyAlignment="1">
      <alignment horizontal="justify" vertical="top"/>
    </xf>
    <xf numFmtId="0" fontId="4" fillId="0" borderId="0" xfId="0" applyFont="1" applyAlignment="1">
      <alignment horizontal="left" vertical="top"/>
    </xf>
    <xf numFmtId="0" fontId="0" fillId="0" borderId="0" xfId="0" applyAlignment="1">
      <alignment horizontal="left"/>
    </xf>
    <xf numFmtId="0" fontId="4" fillId="0" borderId="38" xfId="0" applyFont="1" applyBorder="1" applyAlignment="1">
      <alignment horizontal="center"/>
    </xf>
    <xf numFmtId="0" fontId="4" fillId="0" borderId="0" xfId="0" applyFont="1" applyAlignment="1">
      <alignment horizontal="center"/>
    </xf>
    <xf numFmtId="0" fontId="4" fillId="0" borderId="39" xfId="0" applyFont="1" applyBorder="1" applyAlignment="1">
      <alignment horizontal="center"/>
    </xf>
    <xf numFmtId="0" fontId="4" fillId="0" borderId="5"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16" fillId="5" borderId="15" xfId="0" applyFont="1" applyFill="1" applyBorder="1" applyAlignment="1">
      <alignment horizontal="center"/>
    </xf>
    <xf numFmtId="0" fontId="16" fillId="5" borderId="3" xfId="0" applyFont="1" applyFill="1" applyBorder="1" applyAlignment="1">
      <alignment horizontal="center"/>
    </xf>
    <xf numFmtId="0" fontId="16" fillId="5" borderId="16" xfId="0" applyFont="1" applyFill="1" applyBorder="1" applyAlignment="1">
      <alignment horizontal="center"/>
    </xf>
    <xf numFmtId="0" fontId="3" fillId="5" borderId="2" xfId="0" applyFont="1" applyFill="1" applyBorder="1" applyAlignment="1">
      <alignment horizontal="center"/>
    </xf>
    <xf numFmtId="0" fontId="3" fillId="0" borderId="0" xfId="0" applyFont="1" applyAlignment="1">
      <alignment horizontal="center"/>
    </xf>
    <xf numFmtId="0" fontId="6" fillId="0" borderId="0" xfId="0" applyFont="1" applyAlignment="1">
      <alignment horizontal="justify" vertical="top" wrapText="1"/>
    </xf>
    <xf numFmtId="0" fontId="54" fillId="0" borderId="0" xfId="0" applyFont="1" applyAlignment="1">
      <alignment horizontal="justify" vertical="top" wrapText="1"/>
    </xf>
    <xf numFmtId="0" fontId="3" fillId="0" borderId="0" xfId="0" applyFont="1" applyAlignment="1">
      <alignment horizontal="center" vertical="top"/>
    </xf>
    <xf numFmtId="0" fontId="6" fillId="0" borderId="0" xfId="0" applyFont="1" applyAlignment="1">
      <alignment horizontal="left" vertical="top" wrapText="1"/>
    </xf>
    <xf numFmtId="168" fontId="20" fillId="0" borderId="0" xfId="0" applyNumberFormat="1" applyFont="1" applyAlignment="1">
      <alignment horizontal="right" vertical="top"/>
    </xf>
    <xf numFmtId="164" fontId="6" fillId="0" borderId="0" xfId="0" applyNumberFormat="1" applyFont="1" applyAlignment="1">
      <alignment horizontal="left" vertical="top"/>
    </xf>
    <xf numFmtId="0" fontId="0" fillId="0" borderId="0" xfId="0" applyAlignment="1">
      <alignment horizontal="justify" vertical="top" wrapText="1"/>
    </xf>
    <xf numFmtId="0" fontId="6" fillId="0" borderId="0" xfId="0" applyFont="1" applyAlignment="1">
      <alignment vertical="top"/>
    </xf>
    <xf numFmtId="0" fontId="6" fillId="0" borderId="0" xfId="0" applyFont="1" applyAlignment="1">
      <alignment horizontal="justify" vertical="top"/>
    </xf>
    <xf numFmtId="0" fontId="29" fillId="0" borderId="0" xfId="0" applyFont="1" applyAlignment="1">
      <alignment horizontal="justify" vertical="top" wrapText="1"/>
    </xf>
    <xf numFmtId="0" fontId="40" fillId="0" borderId="0" xfId="0" applyFont="1" applyAlignment="1">
      <alignment horizontal="justify" vertical="top" wrapText="1"/>
    </xf>
    <xf numFmtId="0" fontId="40" fillId="0" borderId="0" xfId="0" applyFont="1" applyAlignment="1">
      <alignment horizontal="justify" vertical="top"/>
    </xf>
    <xf numFmtId="0" fontId="26" fillId="0" borderId="0" xfId="0" applyFont="1" applyAlignment="1">
      <alignment horizontal="justify"/>
    </xf>
    <xf numFmtId="0" fontId="40" fillId="0" borderId="0" xfId="0" applyFont="1" applyAlignment="1">
      <alignment horizontal="justify"/>
    </xf>
    <xf numFmtId="0" fontId="41" fillId="0" borderId="0" xfId="0" applyFont="1" applyAlignment="1">
      <alignment horizontal="left"/>
    </xf>
    <xf numFmtId="0" fontId="41" fillId="0" borderId="0" xfId="0" applyFont="1" applyAlignment="1">
      <alignment horizontal="justify"/>
    </xf>
    <xf numFmtId="0" fontId="43" fillId="0" borderId="0" xfId="0" applyFont="1" applyAlignment="1">
      <alignment horizontal="center"/>
    </xf>
    <xf numFmtId="0" fontId="5" fillId="0" borderId="0" xfId="0" applyFont="1" applyAlignment="1">
      <alignment horizontal="center" vertical="top"/>
    </xf>
    <xf numFmtId="0" fontId="10" fillId="0" borderId="0" xfId="0" applyFont="1" applyAlignment="1">
      <alignment horizontal="justify" vertical="top"/>
    </xf>
    <xf numFmtId="0" fontId="6" fillId="0" borderId="0" xfId="0" applyFont="1" applyAlignment="1">
      <alignment horizontal="justify" vertical="center" wrapText="1"/>
    </xf>
    <xf numFmtId="0" fontId="0" fillId="0" borderId="0" xfId="0" applyAlignment="1">
      <alignment horizontal="justify" vertical="center" wrapText="1"/>
    </xf>
    <xf numFmtId="0" fontId="10" fillId="0" borderId="0" xfId="0" applyFont="1" applyAlignment="1">
      <alignment horizontal="justify" vertical="top" wrapText="1"/>
    </xf>
    <xf numFmtId="0" fontId="10" fillId="0" borderId="22" xfId="0" applyFont="1" applyBorder="1" applyAlignment="1">
      <alignment horizontal="center" vertical="top"/>
    </xf>
    <xf numFmtId="164" fontId="10" fillId="0" borderId="0" xfId="0" applyNumberFormat="1" applyFont="1" applyAlignment="1">
      <alignment horizontal="left" vertical="top"/>
    </xf>
    <xf numFmtId="0" fontId="42" fillId="6" borderId="0" xfId="0" applyFont="1" applyFill="1" applyAlignment="1">
      <alignment horizontal="center" vertical="center" wrapText="1"/>
    </xf>
    <xf numFmtId="0" fontId="19" fillId="0" borderId="0" xfId="0" applyFont="1" applyAlignment="1">
      <alignment horizontal="center" vertical="top"/>
    </xf>
    <xf numFmtId="0" fontId="5" fillId="0" borderId="0" xfId="0" applyFont="1" applyAlignment="1">
      <alignment horizontal="justify" vertical="top" wrapText="1"/>
    </xf>
    <xf numFmtId="0" fontId="1" fillId="0" borderId="0" xfId="0" applyFont="1" applyAlignment="1">
      <alignment horizontal="justify" vertical="top" wrapText="1"/>
    </xf>
    <xf numFmtId="0" fontId="10" fillId="6" borderId="22" xfId="0" applyFont="1" applyFill="1" applyBorder="1" applyAlignment="1">
      <alignment horizontal="left" vertical="top" wrapText="1"/>
    </xf>
    <xf numFmtId="0" fontId="0" fillId="0" borderId="22" xfId="0" applyBorder="1" applyAlignment="1">
      <alignment horizontal="left" vertical="top" wrapText="1"/>
    </xf>
    <xf numFmtId="0" fontId="10" fillId="0" borderId="1" xfId="0" applyFont="1" applyBorder="1" applyAlignment="1">
      <alignment vertical="top"/>
    </xf>
    <xf numFmtId="0" fontId="0" fillId="0" borderId="1" xfId="0" applyBorder="1" applyAlignment="1">
      <alignment vertical="top"/>
    </xf>
    <xf numFmtId="0" fontId="12" fillId="0" borderId="0" xfId="0" applyFont="1" applyAlignment="1">
      <alignment horizontal="left" vertical="top"/>
    </xf>
    <xf numFmtId="0" fontId="0" fillId="0" borderId="0" xfId="0" applyAlignment="1">
      <alignment horizontal="left" vertical="top"/>
    </xf>
    <xf numFmtId="0" fontId="12" fillId="0" borderId="0" xfId="0" applyFont="1" applyAlignment="1">
      <alignment horizontal="center" vertical="top"/>
    </xf>
    <xf numFmtId="0" fontId="0" fillId="0" borderId="0" xfId="0" applyAlignment="1">
      <alignment horizontal="center" vertical="top"/>
    </xf>
    <xf numFmtId="0" fontId="10" fillId="0" borderId="0" xfId="0" applyFont="1" applyAlignment="1">
      <alignment horizontal="left" vertical="top"/>
    </xf>
    <xf numFmtId="0" fontId="6" fillId="0" borderId="0" xfId="0" applyFont="1" applyAlignment="1">
      <alignment horizontal="left" wrapText="1"/>
    </xf>
    <xf numFmtId="0" fontId="0" fillId="0" borderId="0" xfId="0" applyAlignment="1">
      <alignment horizontal="left" wrapText="1"/>
    </xf>
    <xf numFmtId="0" fontId="0" fillId="0" borderId="1" xfId="0" applyBorder="1" applyAlignment="1">
      <alignment horizontal="center"/>
    </xf>
    <xf numFmtId="0" fontId="10" fillId="0" borderId="1" xfId="0" applyFont="1" applyBorder="1" applyAlignment="1">
      <alignment horizontal="left"/>
    </xf>
    <xf numFmtId="0" fontId="10" fillId="0" borderId="0" xfId="0" applyFont="1" applyAlignment="1">
      <alignment horizontal="justify" vertical="distributed" wrapText="1"/>
    </xf>
    <xf numFmtId="0" fontId="10" fillId="0" borderId="0" xfId="0" applyFont="1" applyAlignment="1">
      <alignment horizontal="justify"/>
    </xf>
    <xf numFmtId="0" fontId="5" fillId="0" borderId="0" xfId="0" applyFont="1" applyAlignment="1">
      <alignment horizontal="center"/>
    </xf>
    <xf numFmtId="0" fontId="10" fillId="0" borderId="3" xfId="0" applyFont="1" applyBorder="1" applyAlignment="1">
      <alignment horizontal="left"/>
    </xf>
    <xf numFmtId="0" fontId="6" fillId="0" borderId="0" xfId="0" applyFont="1" applyAlignment="1">
      <alignment horizontal="left"/>
    </xf>
    <xf numFmtId="0" fontId="10" fillId="0" borderId="0" xfId="0" applyFont="1" applyAlignment="1">
      <alignment horizontal="left"/>
    </xf>
    <xf numFmtId="0" fontId="10" fillId="0" borderId="0" xfId="0" applyFont="1" applyAlignment="1">
      <alignment horizontal="right"/>
    </xf>
    <xf numFmtId="0" fontId="6" fillId="0" borderId="0" xfId="0" applyFont="1"/>
    <xf numFmtId="0" fontId="10" fillId="0" borderId="0" xfId="0" applyFont="1"/>
    <xf numFmtId="0" fontId="13" fillId="0" borderId="15" xfId="0" applyFont="1" applyBorder="1" applyAlignment="1">
      <alignment horizontal="center" vertical="top"/>
    </xf>
    <xf numFmtId="0" fontId="13" fillId="0" borderId="3" xfId="0" applyFont="1" applyBorder="1" applyAlignment="1">
      <alignment horizontal="center" vertical="top"/>
    </xf>
    <xf numFmtId="0" fontId="13" fillId="0" borderId="16" xfId="0" applyFont="1" applyBorder="1" applyAlignment="1">
      <alignment horizontal="center" vertical="top"/>
    </xf>
    <xf numFmtId="0" fontId="34" fillId="0" borderId="0" xfId="0" applyFont="1"/>
    <xf numFmtId="0" fontId="56" fillId="0" borderId="0" xfId="0" applyFont="1" applyAlignment="1">
      <alignment horizontal="center" vertical="center"/>
    </xf>
    <xf numFmtId="0" fontId="19" fillId="0" borderId="0" xfId="0" applyFont="1" applyAlignment="1">
      <alignment horizontal="center"/>
    </xf>
    <xf numFmtId="0" fontId="1" fillId="0" borderId="0" xfId="0" applyFont="1"/>
    <xf numFmtId="0" fontId="27" fillId="0" borderId="0" xfId="0" applyFont="1"/>
    <xf numFmtId="0" fontId="19" fillId="0" borderId="0" xfId="0" applyFont="1" applyAlignment="1">
      <alignment horizontal="left" vertical="top"/>
    </xf>
    <xf numFmtId="0" fontId="4" fillId="0" borderId="1" xfId="0" applyFont="1" applyBorder="1" applyAlignment="1">
      <alignment horizontal="left"/>
    </xf>
    <xf numFmtId="0" fontId="0" fillId="0" borderId="1" xfId="0" applyBorder="1"/>
    <xf numFmtId="0" fontId="50" fillId="0" borderId="1" xfId="0" applyFont="1" applyBorder="1"/>
    <xf numFmtId="0" fontId="50" fillId="0" borderId="0" xfId="0" applyFont="1"/>
    <xf numFmtId="0" fontId="19" fillId="0" borderId="0" xfId="0" applyFont="1" applyAlignment="1">
      <alignment horizontal="left" vertical="top" wrapText="1"/>
    </xf>
    <xf numFmtId="0" fontId="19" fillId="0" borderId="0" xfId="0" applyFont="1" applyAlignment="1">
      <alignment horizontal="justify" vertical="top" wrapText="1"/>
    </xf>
    <xf numFmtId="0" fontId="56" fillId="0" borderId="0" xfId="0" applyFont="1" applyAlignment="1">
      <alignment horizontal="left" vertical="top" wrapText="1"/>
    </xf>
    <xf numFmtId="0" fontId="4" fillId="0" borderId="0" xfId="0" applyFont="1" applyAlignment="1">
      <alignment horizontal="left" wrapText="1"/>
    </xf>
    <xf numFmtId="0" fontId="32" fillId="0" borderId="0" xfId="0" applyFont="1" applyAlignment="1">
      <alignment horizontal="center"/>
    </xf>
    <xf numFmtId="0" fontId="19" fillId="0" borderId="0" xfId="0" applyFont="1" applyAlignment="1">
      <alignment horizontal="center" vertical="top" wrapText="1"/>
    </xf>
    <xf numFmtId="0" fontId="1" fillId="0" borderId="0" xfId="0" applyFont="1" applyAlignment="1">
      <alignment horizontal="left" vertical="top"/>
    </xf>
    <xf numFmtId="0" fontId="26" fillId="0" borderId="0" xfId="0" applyFont="1" applyAlignment="1">
      <alignment horizontal="left" vertical="top" wrapText="1"/>
    </xf>
    <xf numFmtId="0" fontId="6" fillId="0" borderId="1" xfId="0" applyFont="1" applyBorder="1" applyAlignment="1">
      <alignment horizontal="left" vertical="top" wrapText="1"/>
    </xf>
    <xf numFmtId="0" fontId="2" fillId="0" borderId="0" xfId="0" applyFont="1" applyAlignment="1">
      <alignment horizontal="justify" vertical="top" wrapText="1"/>
    </xf>
    <xf numFmtId="0" fontId="56" fillId="0" borderId="0" xfId="0" applyFont="1" applyAlignment="1">
      <alignment horizontal="justify" vertical="top" wrapText="1"/>
    </xf>
    <xf numFmtId="0" fontId="6" fillId="6" borderId="0" xfId="0" applyFont="1" applyFill="1" applyAlignment="1">
      <alignment horizontal="justify" vertical="top" wrapText="1"/>
    </xf>
    <xf numFmtId="0" fontId="6" fillId="0" borderId="0" xfId="0" applyFont="1" applyAlignment="1">
      <alignment horizontal="right"/>
    </xf>
    <xf numFmtId="0" fontId="0" fillId="0" borderId="0" xfId="0" applyAlignment="1">
      <alignment horizontal="right"/>
    </xf>
    <xf numFmtId="0" fontId="6"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center"/>
    </xf>
    <xf numFmtId="44" fontId="10" fillId="0" borderId="0" xfId="0" applyNumberFormat="1" applyFont="1" applyAlignment="1">
      <alignment horizontal="left"/>
    </xf>
    <xf numFmtId="0" fontId="10" fillId="0" borderId="0" xfId="0" applyFont="1" applyAlignment="1">
      <alignment horizontal="right" vertical="top"/>
    </xf>
    <xf numFmtId="0" fontId="10" fillId="0" borderId="0" xfId="0" applyFont="1" applyAlignment="1">
      <alignment horizontal="right" wrapText="1"/>
    </xf>
    <xf numFmtId="0" fontId="0" fillId="0" borderId="0" xfId="0" applyAlignment="1">
      <alignment horizontal="right" wrapText="1"/>
    </xf>
    <xf numFmtId="164" fontId="6" fillId="0" borderId="1" xfId="0" applyNumberFormat="1" applyFont="1" applyBorder="1" applyAlignment="1">
      <alignment horizontal="left" wrapText="1"/>
    </xf>
    <xf numFmtId="0" fontId="1" fillId="0" borderId="1" xfId="0" applyFont="1" applyBorder="1" applyAlignment="1">
      <alignment horizontal="left" wrapText="1"/>
    </xf>
    <xf numFmtId="0" fontId="10" fillId="0" borderId="1" xfId="0" applyFont="1" applyBorder="1" applyAlignment="1">
      <alignment horizontal="center"/>
    </xf>
    <xf numFmtId="164" fontId="10" fillId="0" borderId="1" xfId="0" applyNumberFormat="1" applyFont="1" applyBorder="1" applyAlignment="1">
      <alignment horizontal="left"/>
    </xf>
    <xf numFmtId="164" fontId="10" fillId="0" borderId="0" xfId="0" applyNumberFormat="1" applyFont="1" applyAlignment="1">
      <alignment horizontal="left" vertical="top" wrapText="1"/>
    </xf>
    <xf numFmtId="0" fontId="0" fillId="0" borderId="0" xfId="0" applyAlignment="1">
      <alignment horizontal="left" vertical="top" wrapText="1"/>
    </xf>
    <xf numFmtId="0" fontId="5" fillId="0" borderId="1" xfId="0" applyFont="1" applyBorder="1"/>
    <xf numFmtId="0" fontId="6" fillId="0" borderId="1" xfId="0" applyFont="1" applyBorder="1" applyAlignment="1">
      <alignment vertical="top" wrapText="1"/>
    </xf>
    <xf numFmtId="0" fontId="0" fillId="0" borderId="1" xfId="0" applyBorder="1" applyAlignment="1">
      <alignment vertical="top" wrapText="1"/>
    </xf>
    <xf numFmtId="0" fontId="6" fillId="0" borderId="22" xfId="0" applyFont="1" applyBorder="1"/>
    <xf numFmtId="0" fontId="0" fillId="0" borderId="22" xfId="0" applyBorder="1"/>
    <xf numFmtId="0" fontId="6" fillId="0" borderId="0" xfId="0" applyFont="1" applyAlignment="1">
      <alignment horizontal="justify"/>
    </xf>
    <xf numFmtId="0" fontId="0" fillId="0" borderId="0" xfId="0" applyAlignment="1">
      <alignment horizontal="justify"/>
    </xf>
    <xf numFmtId="164" fontId="6" fillId="0" borderId="1" xfId="0" applyNumberFormat="1" applyFont="1" applyBorder="1" applyAlignment="1">
      <alignment horizontal="center"/>
    </xf>
    <xf numFmtId="164" fontId="6" fillId="0" borderId="0" xfId="0" applyNumberFormat="1" applyFont="1"/>
    <xf numFmtId="0" fontId="6" fillId="0" borderId="0" xfId="0" applyFont="1" applyAlignment="1">
      <alignment horizontal="justify" vertical="distributed" wrapText="1"/>
    </xf>
    <xf numFmtId="0" fontId="0" fillId="0" borderId="0" xfId="0" applyAlignment="1">
      <alignment horizontal="justify" vertical="distributed" wrapText="1"/>
    </xf>
    <xf numFmtId="44" fontId="6" fillId="0" borderId="1" xfId="0" applyNumberFormat="1" applyFont="1" applyBorder="1" applyAlignment="1">
      <alignment horizontal="center"/>
    </xf>
    <xf numFmtId="0" fontId="6" fillId="0" borderId="1" xfId="0" applyFont="1" applyBorder="1" applyAlignment="1">
      <alignment horizontal="left" wrapText="1"/>
    </xf>
    <xf numFmtId="0" fontId="6" fillId="0" borderId="1" xfId="0" applyFont="1" applyBorder="1" applyAlignment="1">
      <alignment horizontal="center"/>
    </xf>
    <xf numFmtId="44" fontId="6" fillId="0" borderId="1" xfId="0" applyNumberFormat="1" applyFont="1" applyBorder="1" applyAlignment="1">
      <alignment horizontal="justify"/>
    </xf>
    <xf numFmtId="0" fontId="6" fillId="0" borderId="1" xfId="0" applyFont="1" applyBorder="1" applyAlignment="1">
      <alignment horizontal="center" wrapText="1"/>
    </xf>
    <xf numFmtId="0" fontId="0" fillId="0" borderId="1" xfId="0" applyBorder="1" applyAlignment="1">
      <alignment horizontal="center" wrapText="1"/>
    </xf>
    <xf numFmtId="0" fontId="0" fillId="0" borderId="0" xfId="0" applyAlignment="1">
      <alignment horizontal="justify" vertical="top"/>
    </xf>
    <xf numFmtId="0" fontId="6" fillId="0" borderId="0" xfId="0" applyFont="1" applyAlignment="1">
      <alignment horizontal="justify" wrapText="1"/>
    </xf>
    <xf numFmtId="0" fontId="10" fillId="0" borderId="0" xfId="0" applyFont="1" applyAlignment="1">
      <alignment horizontal="justify" wrapText="1"/>
    </xf>
    <xf numFmtId="0" fontId="5" fillId="0" borderId="0" xfId="0" applyFont="1" applyAlignment="1">
      <alignment horizontal="justify" wrapText="1"/>
    </xf>
    <xf numFmtId="0" fontId="25" fillId="0" borderId="0" xfId="0" applyFont="1" applyAlignment="1">
      <alignment horizontal="left" vertical="top" wrapText="1"/>
    </xf>
    <xf numFmtId="0" fontId="25" fillId="0" borderId="0" xfId="0" applyFont="1" applyAlignment="1">
      <alignment horizontal="left"/>
    </xf>
    <xf numFmtId="0" fontId="5" fillId="0" borderId="0" xfId="0" applyFont="1"/>
    <xf numFmtId="0" fontId="34" fillId="0" borderId="22" xfId="0" applyFont="1" applyBorder="1"/>
    <xf numFmtId="0" fontId="26" fillId="0" borderId="0" xfId="0" applyFont="1" applyAlignment="1">
      <alignment horizontal="left" vertical="top"/>
    </xf>
    <xf numFmtId="0" fontId="4" fillId="0" borderId="1" xfId="0" applyFont="1" applyBorder="1" applyAlignment="1">
      <alignment horizontal="left" wrapText="1"/>
    </xf>
    <xf numFmtId="0" fontId="0" fillId="0" borderId="1" xfId="0" applyBorder="1" applyAlignment="1">
      <alignment horizontal="left" wrapText="1"/>
    </xf>
    <xf numFmtId="164" fontId="26" fillId="0" borderId="1" xfId="0" applyNumberFormat="1" applyFont="1" applyBorder="1" applyAlignment="1">
      <alignment horizontal="left"/>
    </xf>
    <xf numFmtId="0" fontId="26" fillId="0" borderId="0" xfId="0" applyFont="1" applyAlignment="1">
      <alignment horizontal="justify" vertical="top"/>
    </xf>
    <xf numFmtId="0" fontId="26" fillId="0" borderId="0" xfId="0" applyFont="1" applyAlignment="1">
      <alignment vertical="top" wrapText="1"/>
    </xf>
    <xf numFmtId="0" fontId="0" fillId="0" borderId="0" xfId="0" applyAlignment="1">
      <alignment wrapText="1"/>
    </xf>
    <xf numFmtId="0" fontId="52" fillId="0" borderId="0" xfId="0" applyFont="1" applyAlignment="1">
      <alignment horizontal="center" vertical="center"/>
    </xf>
    <xf numFmtId="0" fontId="12" fillId="0" borderId="0" xfId="0" applyFont="1" applyAlignment="1">
      <alignment horizontal="center" vertical="center"/>
    </xf>
    <xf numFmtId="0" fontId="5" fillId="6" borderId="0" xfId="0" applyFont="1" applyFill="1" applyAlignment="1">
      <alignment horizontal="center"/>
    </xf>
    <xf numFmtId="0" fontId="10" fillId="0" borderId="1" xfId="0" applyFont="1" applyBorder="1" applyAlignment="1">
      <alignment horizontal="left" vertical="top" wrapText="1"/>
    </xf>
    <xf numFmtId="0" fontId="10" fillId="0" borderId="3" xfId="0" applyFont="1" applyBorder="1" applyAlignment="1">
      <alignment horizontal="left" wrapText="1"/>
    </xf>
    <xf numFmtId="0" fontId="10" fillId="0" borderId="22" xfId="0" applyFont="1" applyBorder="1" applyAlignment="1">
      <alignment horizontal="center"/>
    </xf>
    <xf numFmtId="0" fontId="10" fillId="0" borderId="1" xfId="0" applyFont="1" applyBorder="1" applyAlignment="1">
      <alignment horizontal="left" wrapText="1"/>
    </xf>
    <xf numFmtId="0" fontId="25"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36" fillId="0" borderId="0" xfId="0" applyFont="1" applyAlignment="1">
      <alignment vertical="top" wrapText="1"/>
    </xf>
    <xf numFmtId="0" fontId="5" fillId="0" borderId="0" xfId="0" applyFont="1" applyAlignment="1">
      <alignment horizontal="center" wrapText="1"/>
    </xf>
    <xf numFmtId="0" fontId="12" fillId="0" borderId="0" xfId="0" applyFont="1" applyAlignment="1">
      <alignment horizontal="justify" vertical="top" wrapText="1"/>
    </xf>
    <xf numFmtId="0" fontId="36" fillId="0" borderId="0" xfId="0" applyFont="1" applyAlignment="1">
      <alignment horizontal="justify" vertical="top" wrapText="1"/>
    </xf>
    <xf numFmtId="0" fontId="6" fillId="0" borderId="0" xfId="0" applyFont="1" applyAlignment="1">
      <alignment horizontal="right" wrapText="1"/>
    </xf>
    <xf numFmtId="0" fontId="6" fillId="0" borderId="0" xfId="0" applyFont="1" applyAlignment="1">
      <alignment horizontal="center" wrapText="1"/>
    </xf>
    <xf numFmtId="0" fontId="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vertical="top"/>
    </xf>
    <xf numFmtId="0" fontId="10" fillId="0" borderId="0" xfId="0" applyFont="1" applyAlignment="1">
      <alignment horizontal="center"/>
    </xf>
    <xf numFmtId="0" fontId="10" fillId="0" borderId="1" xfId="0" applyFont="1" applyBorder="1" applyAlignment="1">
      <alignment horizontal="right"/>
    </xf>
    <xf numFmtId="0" fontId="1" fillId="0" borderId="0" xfId="0" applyFont="1" applyAlignment="1">
      <alignment horizontal="justify" wrapText="1"/>
    </xf>
    <xf numFmtId="0" fontId="10" fillId="6" borderId="0" xfId="0" applyFont="1" applyFill="1" applyAlignment="1">
      <alignment horizontal="right"/>
    </xf>
    <xf numFmtId="0" fontId="6" fillId="6" borderId="0" xfId="0" applyFont="1" applyFill="1"/>
    <xf numFmtId="0" fontId="1" fillId="6" borderId="0" xfId="0" applyFont="1" applyFill="1"/>
    <xf numFmtId="0" fontId="10" fillId="0" borderId="0" xfId="0" applyFont="1" applyAlignment="1">
      <alignment horizontal="left" wrapText="1"/>
    </xf>
    <xf numFmtId="0" fontId="6" fillId="0" borderId="0" xfId="0" quotePrefix="1" applyFont="1" applyAlignment="1">
      <alignment horizontal="left" wrapText="1"/>
    </xf>
    <xf numFmtId="0" fontId="5" fillId="0" borderId="23"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24" xfId="0" applyFont="1" applyBorder="1" applyAlignment="1">
      <alignment horizontal="center" wrapText="1"/>
    </xf>
    <xf numFmtId="0" fontId="10" fillId="0" borderId="25" xfId="0" applyFont="1" applyBorder="1" applyAlignment="1">
      <alignment horizontal="center" wrapText="1"/>
    </xf>
    <xf numFmtId="167" fontId="10" fillId="0" borderId="26" xfId="0" applyNumberFormat="1" applyFont="1" applyBorder="1" applyAlignment="1">
      <alignment horizontal="center"/>
    </xf>
    <xf numFmtId="167" fontId="10" fillId="0" borderId="27" xfId="0" applyNumberFormat="1" applyFont="1" applyBorder="1" applyAlignment="1">
      <alignment horizontal="center"/>
    </xf>
    <xf numFmtId="0" fontId="10" fillId="0" borderId="28" xfId="0" applyFont="1" applyBorder="1" applyAlignment="1">
      <alignment horizontal="center" wrapText="1"/>
    </xf>
    <xf numFmtId="0" fontId="10" fillId="0" borderId="27" xfId="0" applyFont="1" applyBorder="1" applyAlignment="1">
      <alignment horizontal="center" wrapText="1"/>
    </xf>
    <xf numFmtId="0" fontId="5" fillId="0" borderId="2" xfId="0" applyFont="1" applyBorder="1" applyAlignment="1">
      <alignment horizontal="center" wrapText="1"/>
    </xf>
    <xf numFmtId="0" fontId="5" fillId="0" borderId="29" xfId="0" applyFont="1" applyBorder="1" applyAlignment="1">
      <alignment horizontal="center" wrapText="1"/>
    </xf>
    <xf numFmtId="0" fontId="0" fillId="0" borderId="2" xfId="0" applyBorder="1" applyAlignment="1">
      <alignment horizontal="left"/>
    </xf>
    <xf numFmtId="0" fontId="14" fillId="0" borderId="0" xfId="0" applyFont="1" applyAlignment="1">
      <alignment horizontal="justify" wrapText="1"/>
    </xf>
    <xf numFmtId="0" fontId="0" fillId="0" borderId="15" xfId="0" applyBorder="1" applyAlignment="1">
      <alignment horizontal="left"/>
    </xf>
    <xf numFmtId="0" fontId="0" fillId="0" borderId="16" xfId="0" applyBorder="1" applyAlignment="1">
      <alignment horizontal="left"/>
    </xf>
    <xf numFmtId="0" fontId="22" fillId="0" borderId="12" xfId="0" applyFont="1" applyBorder="1" applyAlignment="1">
      <alignment horizontal="left" wrapText="1"/>
    </xf>
    <xf numFmtId="0" fontId="22" fillId="0" borderId="13" xfId="0" applyFont="1" applyBorder="1" applyAlignment="1">
      <alignment horizontal="left" wrapText="1"/>
    </xf>
    <xf numFmtId="0" fontId="22" fillId="0" borderId="14" xfId="0" applyFont="1" applyBorder="1" applyAlignment="1">
      <alignment horizontal="left" wrapText="1"/>
    </xf>
    <xf numFmtId="0" fontId="14" fillId="0" borderId="0" xfId="0" applyFont="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0" fillId="0" borderId="32"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4"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0" fillId="0" borderId="3" xfId="0" applyBorder="1" applyAlignment="1">
      <alignment horizontal="left"/>
    </xf>
    <xf numFmtId="0" fontId="20" fillId="0" borderId="5" xfId="0" applyFont="1" applyBorder="1" applyAlignment="1">
      <alignment horizontal="left" vertical="center" wrapText="1"/>
    </xf>
    <xf numFmtId="0" fontId="21" fillId="0" borderId="1" xfId="0" applyFont="1" applyBorder="1" applyAlignment="1">
      <alignment horizontal="left" vertical="center" wrapText="1"/>
    </xf>
    <xf numFmtId="0" fontId="21" fillId="0" borderId="6" xfId="0" applyFont="1" applyBorder="1" applyAlignment="1">
      <alignment horizontal="left" vertical="center" wrapText="1"/>
    </xf>
    <xf numFmtId="0" fontId="19" fillId="0" borderId="15" xfId="0" applyFont="1" applyBorder="1" applyAlignment="1">
      <alignment horizontal="center" wrapText="1"/>
    </xf>
    <xf numFmtId="0" fontId="19" fillId="0" borderId="3" xfId="0" applyFont="1" applyBorder="1" applyAlignment="1">
      <alignment horizontal="center" wrapText="1"/>
    </xf>
    <xf numFmtId="0" fontId="19" fillId="0" borderId="16" xfId="0" applyFont="1" applyBorder="1" applyAlignment="1">
      <alignment horizontal="center" wrapText="1"/>
    </xf>
    <xf numFmtId="0" fontId="18" fillId="0" borderId="28" xfId="0" applyFont="1" applyBorder="1" applyAlignment="1">
      <alignment horizontal="center" vertical="center" wrapText="1"/>
    </xf>
    <xf numFmtId="0" fontId="0" fillId="0" borderId="1" xfId="0" applyBorder="1" applyAlignment="1">
      <alignment horizontal="left"/>
    </xf>
    <xf numFmtId="0" fontId="5" fillId="0" borderId="0" xfId="0" applyFont="1" applyAlignment="1">
      <alignment vertical="top" wrapText="1"/>
    </xf>
    <xf numFmtId="49" fontId="6"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381000</xdr:colOff>
      <xdr:row>6</xdr:row>
      <xdr:rowOff>19050</xdr:rowOff>
    </xdr:from>
    <xdr:to>
      <xdr:col>7</xdr:col>
      <xdr:colOff>561975</xdr:colOff>
      <xdr:row>6</xdr:row>
      <xdr:rowOff>133350</xdr:rowOff>
    </xdr:to>
    <xdr:sp macro="" textlink="">
      <xdr:nvSpPr>
        <xdr:cNvPr id="2308" name="Rectangle 1">
          <a:extLst>
            <a:ext uri="{FF2B5EF4-FFF2-40B4-BE49-F238E27FC236}">
              <a16:creationId xmlns:a16="http://schemas.microsoft.com/office/drawing/2014/main" id="{00000000-0008-0000-1500-000004090000}"/>
            </a:ext>
          </a:extLst>
        </xdr:cNvPr>
        <xdr:cNvSpPr>
          <a:spLocks noChangeArrowheads="1"/>
        </xdr:cNvSpPr>
      </xdr:nvSpPr>
      <xdr:spPr bwMode="auto">
        <a:xfrm>
          <a:off x="5276850" y="942975"/>
          <a:ext cx="180975" cy="114300"/>
        </a:xfrm>
        <a:prstGeom prst="rect">
          <a:avLst/>
        </a:prstGeom>
        <a:solidFill>
          <a:srgbClr val="FFFFFF"/>
        </a:solidFill>
        <a:ln w="9525">
          <a:solidFill>
            <a:srgbClr val="000000"/>
          </a:solidFill>
          <a:miter lim="800000"/>
          <a:headEnd/>
          <a:tailEnd/>
        </a:ln>
      </xdr:spPr>
    </xdr:sp>
    <xdr:clientData/>
  </xdr:twoCellAnchor>
  <xdr:twoCellAnchor>
    <xdr:from>
      <xdr:col>9</xdr:col>
      <xdr:colOff>47625</xdr:colOff>
      <xdr:row>6</xdr:row>
      <xdr:rowOff>19050</xdr:rowOff>
    </xdr:from>
    <xdr:to>
      <xdr:col>9</xdr:col>
      <xdr:colOff>228600</xdr:colOff>
      <xdr:row>6</xdr:row>
      <xdr:rowOff>133350</xdr:rowOff>
    </xdr:to>
    <xdr:sp macro="" textlink="">
      <xdr:nvSpPr>
        <xdr:cNvPr id="2309" name="Rectangle 2">
          <a:extLst>
            <a:ext uri="{FF2B5EF4-FFF2-40B4-BE49-F238E27FC236}">
              <a16:creationId xmlns:a16="http://schemas.microsoft.com/office/drawing/2014/main" id="{00000000-0008-0000-1500-000005090000}"/>
            </a:ext>
          </a:extLst>
        </xdr:cNvPr>
        <xdr:cNvSpPr>
          <a:spLocks noChangeArrowheads="1"/>
        </xdr:cNvSpPr>
      </xdr:nvSpPr>
      <xdr:spPr bwMode="auto">
        <a:xfrm>
          <a:off x="6172200" y="942975"/>
          <a:ext cx="180975" cy="114300"/>
        </a:xfrm>
        <a:prstGeom prst="rect">
          <a:avLst/>
        </a:prstGeom>
        <a:solidFill>
          <a:srgbClr val="FFFFFF"/>
        </a:solidFill>
        <a:ln w="9525">
          <a:solidFill>
            <a:srgbClr val="000000"/>
          </a:solidFill>
          <a:miter lim="800000"/>
          <a:headEnd/>
          <a:tailEnd/>
        </a:ln>
      </xdr:spPr>
    </xdr:sp>
    <xdr:clientData/>
  </xdr:twoCellAnchor>
  <xdr:twoCellAnchor>
    <xdr:from>
      <xdr:col>11</xdr:col>
      <xdr:colOff>38100</xdr:colOff>
      <xdr:row>6</xdr:row>
      <xdr:rowOff>19050</xdr:rowOff>
    </xdr:from>
    <xdr:to>
      <xdr:col>11</xdr:col>
      <xdr:colOff>219075</xdr:colOff>
      <xdr:row>6</xdr:row>
      <xdr:rowOff>133350</xdr:rowOff>
    </xdr:to>
    <xdr:sp macro="" textlink="">
      <xdr:nvSpPr>
        <xdr:cNvPr id="2310" name="Rectangle 3">
          <a:extLst>
            <a:ext uri="{FF2B5EF4-FFF2-40B4-BE49-F238E27FC236}">
              <a16:creationId xmlns:a16="http://schemas.microsoft.com/office/drawing/2014/main" id="{00000000-0008-0000-1500-000006090000}"/>
            </a:ext>
          </a:extLst>
        </xdr:cNvPr>
        <xdr:cNvSpPr>
          <a:spLocks noChangeArrowheads="1"/>
        </xdr:cNvSpPr>
      </xdr:nvSpPr>
      <xdr:spPr bwMode="auto">
        <a:xfrm>
          <a:off x="7210425" y="942975"/>
          <a:ext cx="180975" cy="114300"/>
        </a:xfrm>
        <a:prstGeom prst="rect">
          <a:avLst/>
        </a:prstGeom>
        <a:solidFill>
          <a:srgbClr val="FFFFFF"/>
        </a:solidFill>
        <a:ln w="9525">
          <a:solidFill>
            <a:srgbClr val="000000"/>
          </a:solidFill>
          <a:miter lim="800000"/>
          <a:headEnd/>
          <a:tailEnd/>
        </a:ln>
      </xdr:spPr>
    </xdr:sp>
    <xdr:clientData/>
  </xdr:twoCellAnchor>
  <xdr:twoCellAnchor>
    <xdr:from>
      <xdr:col>0</xdr:col>
      <xdr:colOff>38100</xdr:colOff>
      <xdr:row>4</xdr:row>
      <xdr:rowOff>19050</xdr:rowOff>
    </xdr:from>
    <xdr:to>
      <xdr:col>0</xdr:col>
      <xdr:colOff>219075</xdr:colOff>
      <xdr:row>4</xdr:row>
      <xdr:rowOff>180975</xdr:rowOff>
    </xdr:to>
    <xdr:sp macro="" textlink="">
      <xdr:nvSpPr>
        <xdr:cNvPr id="2311" name="Rectangle 4">
          <a:extLst>
            <a:ext uri="{FF2B5EF4-FFF2-40B4-BE49-F238E27FC236}">
              <a16:creationId xmlns:a16="http://schemas.microsoft.com/office/drawing/2014/main" id="{00000000-0008-0000-1500-000007090000}"/>
            </a:ext>
          </a:extLst>
        </xdr:cNvPr>
        <xdr:cNvSpPr>
          <a:spLocks noChangeArrowheads="1"/>
        </xdr:cNvSpPr>
      </xdr:nvSpPr>
      <xdr:spPr bwMode="auto">
        <a:xfrm>
          <a:off x="38100" y="600075"/>
          <a:ext cx="180975" cy="161925"/>
        </a:xfrm>
        <a:prstGeom prst="rect">
          <a:avLst/>
        </a:prstGeom>
        <a:solidFill>
          <a:srgbClr val="FFFFFF"/>
        </a:solidFill>
        <a:ln w="9525">
          <a:solidFill>
            <a:srgbClr val="000000"/>
          </a:solidFill>
          <a:miter lim="800000"/>
          <a:headEnd/>
          <a:tailEnd/>
        </a:ln>
      </xdr:spPr>
    </xdr:sp>
    <xdr:clientData/>
  </xdr:twoCellAnchor>
  <xdr:twoCellAnchor>
    <xdr:from>
      <xdr:col>1</xdr:col>
      <xdr:colOff>47625</xdr:colOff>
      <xdr:row>4</xdr:row>
      <xdr:rowOff>19050</xdr:rowOff>
    </xdr:from>
    <xdr:to>
      <xdr:col>1</xdr:col>
      <xdr:colOff>247650</xdr:colOff>
      <xdr:row>4</xdr:row>
      <xdr:rowOff>171450</xdr:rowOff>
    </xdr:to>
    <xdr:sp macro="" textlink="">
      <xdr:nvSpPr>
        <xdr:cNvPr id="2312" name="Rectangle 5">
          <a:extLst>
            <a:ext uri="{FF2B5EF4-FFF2-40B4-BE49-F238E27FC236}">
              <a16:creationId xmlns:a16="http://schemas.microsoft.com/office/drawing/2014/main" id="{00000000-0008-0000-1500-000008090000}"/>
            </a:ext>
          </a:extLst>
        </xdr:cNvPr>
        <xdr:cNvSpPr>
          <a:spLocks noChangeArrowheads="1"/>
        </xdr:cNvSpPr>
      </xdr:nvSpPr>
      <xdr:spPr bwMode="auto">
        <a:xfrm>
          <a:off x="685800" y="600075"/>
          <a:ext cx="200025" cy="152400"/>
        </a:xfrm>
        <a:prstGeom prst="rect">
          <a:avLst/>
        </a:prstGeom>
        <a:solidFill>
          <a:srgbClr val="FFFFFF"/>
        </a:solidFill>
        <a:ln w="9525">
          <a:solidFill>
            <a:srgbClr val="000000"/>
          </a:solidFill>
          <a:miter lim="800000"/>
          <a:headEnd/>
          <a:tailEnd/>
        </a:ln>
      </xdr:spPr>
    </xdr:sp>
    <xdr:clientData/>
  </xdr:twoCellAnchor>
  <xdr:twoCellAnchor>
    <xdr:from>
      <xdr:col>0</xdr:col>
      <xdr:colOff>47625</xdr:colOff>
      <xdr:row>19</xdr:row>
      <xdr:rowOff>47625</xdr:rowOff>
    </xdr:from>
    <xdr:to>
      <xdr:col>0</xdr:col>
      <xdr:colOff>247650</xdr:colOff>
      <xdr:row>19</xdr:row>
      <xdr:rowOff>200025</xdr:rowOff>
    </xdr:to>
    <xdr:sp macro="" textlink="">
      <xdr:nvSpPr>
        <xdr:cNvPr id="2313" name="Rectangle 6">
          <a:extLst>
            <a:ext uri="{FF2B5EF4-FFF2-40B4-BE49-F238E27FC236}">
              <a16:creationId xmlns:a16="http://schemas.microsoft.com/office/drawing/2014/main" id="{00000000-0008-0000-1500-000009090000}"/>
            </a:ext>
          </a:extLst>
        </xdr:cNvPr>
        <xdr:cNvSpPr>
          <a:spLocks noChangeArrowheads="1"/>
        </xdr:cNvSpPr>
      </xdr:nvSpPr>
      <xdr:spPr bwMode="auto">
        <a:xfrm>
          <a:off x="47625" y="4410075"/>
          <a:ext cx="200025" cy="152400"/>
        </a:xfrm>
        <a:prstGeom prst="rect">
          <a:avLst/>
        </a:prstGeom>
        <a:solidFill>
          <a:srgbClr val="FFFFFF"/>
        </a:solidFill>
        <a:ln w="9525">
          <a:solidFill>
            <a:srgbClr val="000000"/>
          </a:solidFill>
          <a:miter lim="800000"/>
          <a:headEnd/>
          <a:tailEnd/>
        </a:ln>
      </xdr:spPr>
    </xdr:sp>
    <xdr:clientData/>
  </xdr:twoCellAnchor>
  <xdr:twoCellAnchor>
    <xdr:from>
      <xdr:col>0</xdr:col>
      <xdr:colOff>57150</xdr:colOff>
      <xdr:row>28</xdr:row>
      <xdr:rowOff>47625</xdr:rowOff>
    </xdr:from>
    <xdr:to>
      <xdr:col>0</xdr:col>
      <xdr:colOff>247650</xdr:colOff>
      <xdr:row>28</xdr:row>
      <xdr:rowOff>200025</xdr:rowOff>
    </xdr:to>
    <xdr:sp macro="" textlink="">
      <xdr:nvSpPr>
        <xdr:cNvPr id="2314" name="Rectangle 7">
          <a:extLst>
            <a:ext uri="{FF2B5EF4-FFF2-40B4-BE49-F238E27FC236}">
              <a16:creationId xmlns:a16="http://schemas.microsoft.com/office/drawing/2014/main" id="{00000000-0008-0000-1500-00000A090000}"/>
            </a:ext>
          </a:extLst>
        </xdr:cNvPr>
        <xdr:cNvSpPr>
          <a:spLocks noChangeArrowheads="1"/>
        </xdr:cNvSpPr>
      </xdr:nvSpPr>
      <xdr:spPr bwMode="auto">
        <a:xfrm>
          <a:off x="57150" y="6915150"/>
          <a:ext cx="190500" cy="1524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sheetPr>
  <dimension ref="A1:J46"/>
  <sheetViews>
    <sheetView showGridLines="0" tabSelected="1" view="pageBreakPreview" zoomScale="145" zoomScaleNormal="145" zoomScaleSheetLayoutView="145" workbookViewId="0">
      <selection activeCell="D12" sqref="D12"/>
    </sheetView>
  </sheetViews>
  <sheetFormatPr defaultRowHeight="12.75"/>
  <cols>
    <col min="1" max="1" width="3.5703125" customWidth="1"/>
  </cols>
  <sheetData>
    <row r="1" spans="1:10" ht="18">
      <c r="A1" s="221" t="s">
        <v>315</v>
      </c>
      <c r="B1" s="221"/>
      <c r="C1" s="221"/>
      <c r="D1" s="221"/>
      <c r="E1" s="221"/>
      <c r="F1" s="221"/>
      <c r="G1" s="221"/>
      <c r="H1" s="221"/>
      <c r="I1" s="221"/>
      <c r="J1" s="221"/>
    </row>
    <row r="2" spans="1:10" ht="10.15" customHeight="1"/>
    <row r="3" spans="1:10" ht="66.599999999999994" customHeight="1">
      <c r="A3" s="8" t="s">
        <v>918</v>
      </c>
      <c r="B3" s="222" t="s">
        <v>1160</v>
      </c>
      <c r="C3" s="224"/>
      <c r="D3" s="224"/>
      <c r="E3" s="224"/>
      <c r="F3" s="224"/>
      <c r="G3" s="224"/>
      <c r="H3" s="224"/>
      <c r="I3" s="224"/>
      <c r="J3" s="224"/>
    </row>
    <row r="5" spans="1:10" ht="15">
      <c r="A5" s="95" t="s">
        <v>186</v>
      </c>
      <c r="B5" s="217" t="s">
        <v>637</v>
      </c>
      <c r="C5" s="218"/>
      <c r="D5" s="218"/>
      <c r="E5" s="223" t="s">
        <v>685</v>
      </c>
      <c r="F5" s="216"/>
      <c r="G5" s="216"/>
    </row>
    <row r="6" spans="1:10" ht="15">
      <c r="B6" s="227" t="s">
        <v>638</v>
      </c>
      <c r="C6" s="228"/>
      <c r="D6" s="228"/>
      <c r="E6" s="223" t="s">
        <v>280</v>
      </c>
      <c r="F6" s="216"/>
      <c r="G6" s="216"/>
      <c r="H6" s="216"/>
    </row>
    <row r="7" spans="1:10" ht="15">
      <c r="B7" s="217"/>
      <c r="C7" s="218"/>
      <c r="D7" s="218"/>
      <c r="E7" s="223" t="s">
        <v>402</v>
      </c>
      <c r="F7" s="216"/>
      <c r="G7" s="216"/>
      <c r="H7" s="216"/>
    </row>
    <row r="8" spans="1:10" ht="15">
      <c r="B8" s="217" t="s">
        <v>639</v>
      </c>
      <c r="C8" s="218"/>
      <c r="D8" s="218"/>
      <c r="E8" s="102" t="s">
        <v>403</v>
      </c>
    </row>
    <row r="9" spans="1:10" ht="15">
      <c r="B9" s="217" t="s">
        <v>640</v>
      </c>
      <c r="C9" s="218"/>
      <c r="D9" s="218"/>
      <c r="E9" s="102" t="s">
        <v>281</v>
      </c>
    </row>
    <row r="10" spans="1:10" ht="15">
      <c r="B10" s="217" t="s">
        <v>642</v>
      </c>
      <c r="C10" s="218"/>
      <c r="D10" s="218"/>
      <c r="E10" s="215" t="s">
        <v>641</v>
      </c>
      <c r="F10" s="216"/>
      <c r="G10" s="216"/>
      <c r="H10" s="216"/>
    </row>
    <row r="11" spans="1:10" ht="15">
      <c r="A11" s="95" t="s">
        <v>186</v>
      </c>
      <c r="B11" s="217" t="s">
        <v>655</v>
      </c>
      <c r="C11" s="218"/>
      <c r="D11" s="218"/>
      <c r="E11" s="215" t="s">
        <v>282</v>
      </c>
      <c r="F11" s="216"/>
      <c r="G11" s="216"/>
      <c r="H11" s="216"/>
    </row>
    <row r="12" spans="1:10" ht="30.6" customHeight="1">
      <c r="A12" s="95"/>
      <c r="B12" s="217" t="s">
        <v>1257</v>
      </c>
      <c r="C12" s="218"/>
      <c r="D12" s="8"/>
      <c r="E12" s="219" t="s">
        <v>1339</v>
      </c>
      <c r="F12" s="220"/>
      <c r="G12" s="220"/>
      <c r="H12" s="220"/>
      <c r="I12" s="220"/>
    </row>
    <row r="13" spans="1:10" ht="15">
      <c r="B13" s="217" t="s">
        <v>644</v>
      </c>
      <c r="C13" s="218"/>
      <c r="D13" s="218"/>
      <c r="E13" s="102" t="s">
        <v>283</v>
      </c>
    </row>
    <row r="14" spans="1:10" ht="15">
      <c r="B14" s="217" t="s">
        <v>646</v>
      </c>
      <c r="C14" s="218"/>
      <c r="D14" s="218"/>
      <c r="E14" s="215" t="s">
        <v>647</v>
      </c>
      <c r="F14" s="216"/>
      <c r="G14" s="216"/>
      <c r="H14" s="216"/>
      <c r="I14" s="216"/>
    </row>
    <row r="15" spans="1:10" ht="15">
      <c r="B15" s="217" t="s">
        <v>648</v>
      </c>
      <c r="C15" s="218"/>
      <c r="D15" s="218"/>
      <c r="E15" s="215" t="s">
        <v>656</v>
      </c>
      <c r="F15" s="216"/>
      <c r="G15" s="216"/>
      <c r="H15" s="216"/>
      <c r="I15" s="216"/>
    </row>
    <row r="16" spans="1:10" ht="15">
      <c r="B16" s="217" t="s">
        <v>659</v>
      </c>
      <c r="C16" s="218"/>
      <c r="D16" s="218"/>
      <c r="E16" s="215" t="s">
        <v>660</v>
      </c>
      <c r="F16" s="216"/>
      <c r="G16" s="216"/>
      <c r="H16" s="216"/>
      <c r="I16" s="216"/>
    </row>
    <row r="17" spans="1:10" ht="15">
      <c r="B17" s="217" t="s">
        <v>1139</v>
      </c>
      <c r="C17" s="218"/>
      <c r="D17" s="218"/>
      <c r="E17" s="215" t="s">
        <v>657</v>
      </c>
      <c r="F17" s="216"/>
      <c r="G17" s="216"/>
    </row>
    <row r="18" spans="1:10" ht="15">
      <c r="B18" s="217" t="s">
        <v>645</v>
      </c>
      <c r="C18" s="218"/>
      <c r="D18" s="218"/>
      <c r="E18" s="215" t="s">
        <v>658</v>
      </c>
      <c r="F18" s="216"/>
      <c r="G18" s="216"/>
    </row>
    <row r="19" spans="1:10" ht="15">
      <c r="B19" s="217" t="s">
        <v>649</v>
      </c>
      <c r="C19" s="218"/>
      <c r="D19" s="218"/>
      <c r="E19" s="102" t="s">
        <v>405</v>
      </c>
    </row>
    <row r="20" spans="1:10" ht="15">
      <c r="B20" s="217" t="s">
        <v>650</v>
      </c>
      <c r="C20" s="218"/>
      <c r="D20" s="218"/>
      <c r="E20" s="102" t="s">
        <v>847</v>
      </c>
    </row>
    <row r="21" spans="1:10" ht="15">
      <c r="A21" s="95" t="s">
        <v>186</v>
      </c>
      <c r="B21" s="217" t="s">
        <v>652</v>
      </c>
      <c r="C21" s="218"/>
      <c r="D21" s="218"/>
      <c r="E21" s="223" t="s">
        <v>1280</v>
      </c>
      <c r="F21" s="216"/>
      <c r="G21" s="216"/>
      <c r="H21" s="216"/>
      <c r="I21" s="216"/>
    </row>
    <row r="22" spans="1:10" ht="47.45" customHeight="1">
      <c r="E22" s="225" t="s">
        <v>1281</v>
      </c>
      <c r="F22" s="225"/>
      <c r="G22" s="225"/>
      <c r="H22" s="225"/>
      <c r="I22" s="225"/>
      <c r="J22" s="225"/>
    </row>
    <row r="23" spans="1:10" ht="15">
      <c r="B23" s="217" t="s">
        <v>653</v>
      </c>
      <c r="C23" s="218"/>
      <c r="D23" s="218"/>
      <c r="E23" s="102" t="s">
        <v>566</v>
      </c>
    </row>
    <row r="24" spans="1:10" ht="15">
      <c r="B24" s="217" t="s">
        <v>651</v>
      </c>
      <c r="C24" s="218"/>
      <c r="D24" s="218"/>
      <c r="E24" s="102" t="s">
        <v>76</v>
      </c>
    </row>
    <row r="25" spans="1:10" ht="15">
      <c r="B25" s="217" t="s">
        <v>643</v>
      </c>
      <c r="C25" s="218"/>
      <c r="D25" s="218"/>
      <c r="E25" s="215" t="s">
        <v>404</v>
      </c>
      <c r="F25" s="216"/>
      <c r="G25" s="216"/>
    </row>
    <row r="26" spans="1:10" ht="26.45" customHeight="1"/>
    <row r="27" spans="1:10" ht="51.6" customHeight="1">
      <c r="A27" s="8" t="s">
        <v>923</v>
      </c>
      <c r="B27" s="222" t="s">
        <v>1161</v>
      </c>
      <c r="C27" s="222"/>
      <c r="D27" s="222"/>
      <c r="E27" s="222"/>
      <c r="F27" s="222"/>
      <c r="G27" s="222"/>
      <c r="H27" s="222"/>
      <c r="I27" s="222"/>
      <c r="J27" s="222"/>
    </row>
    <row r="29" spans="1:10" s="8" customFormat="1" ht="49.9" customHeight="1">
      <c r="B29" s="95" t="s">
        <v>706</v>
      </c>
      <c r="C29" s="222" t="s">
        <v>322</v>
      </c>
      <c r="D29" s="222"/>
      <c r="E29" s="222"/>
      <c r="F29" s="222"/>
      <c r="G29" s="222"/>
      <c r="H29" s="222"/>
      <c r="I29" s="222"/>
      <c r="J29" s="222"/>
    </row>
    <row r="30" spans="1:10" s="121" customFormat="1" ht="35.450000000000003" customHeight="1">
      <c r="B30" s="145" t="s">
        <v>707</v>
      </c>
      <c r="C30" s="222" t="s">
        <v>1162</v>
      </c>
      <c r="D30" s="222"/>
      <c r="E30" s="222"/>
      <c r="F30" s="222"/>
      <c r="G30" s="222"/>
      <c r="H30" s="222"/>
      <c r="I30" s="222"/>
      <c r="J30" s="222"/>
    </row>
    <row r="31" spans="1:10" s="121" customFormat="1" ht="52.15" customHeight="1">
      <c r="B31" s="145" t="s">
        <v>458</v>
      </c>
      <c r="C31" s="222" t="s">
        <v>1163</v>
      </c>
      <c r="D31" s="222"/>
      <c r="E31" s="222"/>
      <c r="F31" s="222"/>
      <c r="G31" s="222"/>
      <c r="H31" s="222"/>
      <c r="I31" s="222"/>
      <c r="J31" s="222"/>
    </row>
    <row r="32" spans="1:10" s="121" customFormat="1" ht="78.599999999999994" customHeight="1">
      <c r="A32" s="146"/>
      <c r="B32" s="145" t="s">
        <v>320</v>
      </c>
      <c r="C32" s="222" t="s">
        <v>1164</v>
      </c>
      <c r="D32" s="222"/>
      <c r="E32" s="222"/>
      <c r="F32" s="222"/>
      <c r="G32" s="222"/>
      <c r="H32" s="222"/>
      <c r="I32" s="222"/>
      <c r="J32" s="222"/>
    </row>
    <row r="33" spans="1:10" ht="1.1499999999999999" customHeight="1"/>
    <row r="34" spans="1:10" s="8" customFormat="1" ht="81" customHeight="1">
      <c r="A34" s="103" t="s">
        <v>936</v>
      </c>
      <c r="B34" s="222" t="s">
        <v>324</v>
      </c>
      <c r="C34" s="222"/>
      <c r="D34" s="222"/>
      <c r="E34" s="222"/>
      <c r="F34" s="222"/>
      <c r="G34" s="222"/>
      <c r="H34" s="222"/>
      <c r="I34" s="222"/>
      <c r="J34" s="222"/>
    </row>
    <row r="35" spans="1:10" s="8" customFormat="1" ht="10.9" customHeight="1"/>
    <row r="36" spans="1:10" s="8" customFormat="1" ht="159.6" customHeight="1">
      <c r="A36" s="103" t="s">
        <v>939</v>
      </c>
      <c r="B36" s="226" t="s">
        <v>953</v>
      </c>
      <c r="C36" s="226"/>
      <c r="D36" s="226"/>
      <c r="E36" s="226"/>
      <c r="F36" s="226"/>
      <c r="G36" s="226"/>
      <c r="H36" s="226"/>
      <c r="I36" s="226"/>
      <c r="J36" s="226"/>
    </row>
    <row r="37" spans="1:10" s="8" customFormat="1"/>
    <row r="38" spans="1:10" s="8" customFormat="1" ht="125.45" customHeight="1">
      <c r="A38" s="103" t="s">
        <v>940</v>
      </c>
      <c r="B38" s="222" t="s">
        <v>1165</v>
      </c>
      <c r="C38" s="222"/>
      <c r="D38" s="222"/>
      <c r="E38" s="222"/>
      <c r="F38" s="222"/>
      <c r="G38" s="222"/>
      <c r="H38" s="222"/>
      <c r="I38" s="222"/>
      <c r="J38" s="222"/>
    </row>
    <row r="39" spans="1:10" s="8" customFormat="1" ht="10.9" customHeight="1"/>
    <row r="40" spans="1:10" s="8" customFormat="1" ht="82.15" customHeight="1">
      <c r="A40" s="103" t="s">
        <v>942</v>
      </c>
      <c r="B40" s="222" t="s">
        <v>1264</v>
      </c>
      <c r="C40" s="222"/>
      <c r="D40" s="222"/>
      <c r="E40" s="222"/>
      <c r="F40" s="222"/>
      <c r="G40" s="222"/>
      <c r="H40" s="222"/>
      <c r="I40" s="222"/>
      <c r="J40" s="222"/>
    </row>
    <row r="41" spans="1:10" s="8" customFormat="1"/>
    <row r="42" spans="1:10" s="8" customFormat="1" ht="67.900000000000006" customHeight="1">
      <c r="A42" s="103" t="s">
        <v>97</v>
      </c>
      <c r="B42" s="222" t="s">
        <v>1337</v>
      </c>
      <c r="C42" s="222"/>
      <c r="D42" s="222"/>
      <c r="E42" s="222"/>
      <c r="F42" s="222"/>
      <c r="G42" s="222"/>
      <c r="H42" s="222"/>
      <c r="I42" s="222"/>
      <c r="J42" s="222"/>
    </row>
    <row r="43" spans="1:10" s="8" customFormat="1" ht="10.9" customHeight="1">
      <c r="A43" s="103"/>
      <c r="B43" s="144"/>
      <c r="C43" s="144"/>
      <c r="D43" s="144"/>
      <c r="E43" s="144"/>
      <c r="F43" s="144"/>
      <c r="G43" s="144"/>
      <c r="H43" s="144"/>
      <c r="I43" s="144"/>
      <c r="J43" s="144"/>
    </row>
    <row r="44" spans="1:10" s="8" customFormat="1" ht="163.9" customHeight="1">
      <c r="A44" s="103" t="s">
        <v>98</v>
      </c>
      <c r="B44" s="222" t="s">
        <v>1282</v>
      </c>
      <c r="C44" s="222"/>
      <c r="D44" s="222"/>
      <c r="E44" s="222"/>
      <c r="F44" s="222"/>
      <c r="G44" s="222"/>
      <c r="H44" s="222"/>
      <c r="I44" s="222"/>
      <c r="J44" s="222"/>
    </row>
    <row r="45" spans="1:10" s="220" customFormat="1" ht="10.9" customHeight="1">
      <c r="A45" s="219"/>
    </row>
    <row r="46" spans="1:10" s="8" customFormat="1" ht="48.6" customHeight="1">
      <c r="A46" s="222" t="s">
        <v>1258</v>
      </c>
      <c r="B46" s="222"/>
      <c r="C46" s="222"/>
      <c r="D46" s="222"/>
      <c r="E46" s="222"/>
      <c r="F46" s="222"/>
      <c r="G46" s="222"/>
      <c r="H46" s="222"/>
      <c r="I46" s="222"/>
      <c r="J46" s="222"/>
    </row>
  </sheetData>
  <sheetProtection algorithmName="SHA-512" hashValue="i4nM0YKFzxnxYcJGtp/xoK6vv3D5wfFyC1fqwvCgzlHFoSvah3tpSjxR92CJnE1VF7aJ1tR6a++W8np+33za5w==" saltValue="fHdjfqe2ZRlzLVb1TbNpTQ==" spinCount="100000" sheet="1" selectLockedCells="1" selectUnlockedCells="1"/>
  <mergeCells count="49">
    <mergeCell ref="B6:D6"/>
    <mergeCell ref="E6:H6"/>
    <mergeCell ref="E7:H7"/>
    <mergeCell ref="E5:G5"/>
    <mergeCell ref="B5:D5"/>
    <mergeCell ref="B7:D7"/>
    <mergeCell ref="B8:D8"/>
    <mergeCell ref="A46:J46"/>
    <mergeCell ref="B34:J34"/>
    <mergeCell ref="B36:J36"/>
    <mergeCell ref="B42:J42"/>
    <mergeCell ref="B38:J38"/>
    <mergeCell ref="A45:XFD45"/>
    <mergeCell ref="B44:J44"/>
    <mergeCell ref="B9:D9"/>
    <mergeCell ref="E17:G17"/>
    <mergeCell ref="B25:D25"/>
    <mergeCell ref="B23:D23"/>
    <mergeCell ref="E18:G18"/>
    <mergeCell ref="B24:D24"/>
    <mergeCell ref="E10:H10"/>
    <mergeCell ref="E14:I14"/>
    <mergeCell ref="A1:J1"/>
    <mergeCell ref="B40:J40"/>
    <mergeCell ref="B16:D16"/>
    <mergeCell ref="E16:I16"/>
    <mergeCell ref="E21:I21"/>
    <mergeCell ref="B19:D19"/>
    <mergeCell ref="B20:D20"/>
    <mergeCell ref="B21:D21"/>
    <mergeCell ref="E25:G25"/>
    <mergeCell ref="B3:J3"/>
    <mergeCell ref="B27:J27"/>
    <mergeCell ref="C32:J32"/>
    <mergeCell ref="C29:J29"/>
    <mergeCell ref="C30:J30"/>
    <mergeCell ref="C31:J31"/>
    <mergeCell ref="E22:J22"/>
    <mergeCell ref="B18:D18"/>
    <mergeCell ref="B14:D14"/>
    <mergeCell ref="B15:D15"/>
    <mergeCell ref="B17:D17"/>
    <mergeCell ref="B11:D11"/>
    <mergeCell ref="E15:I15"/>
    <mergeCell ref="B10:D10"/>
    <mergeCell ref="B13:D13"/>
    <mergeCell ref="E11:H11"/>
    <mergeCell ref="B12:C12"/>
    <mergeCell ref="E12:I12"/>
  </mergeCells>
  <phoneticPr fontId="2" type="noConversion"/>
  <pageMargins left="0.75" right="0.75" top="0.5" bottom="0.5" header="0.5" footer="0.5"/>
  <pageSetup scale="95" orientation="portrait" r:id="rId1"/>
  <headerFooter alignWithMargins="0"/>
  <rowBreaks count="1" manualBreakCount="1">
    <brk id="3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
  <sheetViews>
    <sheetView workbookViewId="0"/>
  </sheetViews>
  <sheetFormatPr defaultRowHeight="12.7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F27"/>
  <sheetViews>
    <sheetView view="pageBreakPreview" zoomScaleNormal="100" zoomScaleSheetLayoutView="100" workbookViewId="0">
      <selection activeCell="B8" sqref="B8"/>
    </sheetView>
  </sheetViews>
  <sheetFormatPr defaultRowHeight="12.75"/>
  <cols>
    <col min="1" max="1" width="11.7109375" style="23" customWidth="1"/>
    <col min="2" max="2" width="33.42578125" customWidth="1"/>
    <col min="3" max="3" width="10" customWidth="1"/>
    <col min="4" max="4" width="7.85546875" style="21" customWidth="1"/>
    <col min="5" max="5" width="11.7109375" style="22" customWidth="1"/>
    <col min="6" max="6" width="16.28515625" style="22" customWidth="1"/>
  </cols>
  <sheetData>
    <row r="1" spans="1:6" ht="18.75" customHeight="1">
      <c r="A1" s="292" t="s">
        <v>718</v>
      </c>
      <c r="B1" s="293"/>
      <c r="C1" s="293"/>
      <c r="D1" s="293"/>
      <c r="E1" s="293"/>
      <c r="F1" s="294"/>
    </row>
    <row r="2" spans="1:6" ht="15.75">
      <c r="A2" s="126" t="s">
        <v>135</v>
      </c>
      <c r="B2" s="126" t="s">
        <v>136</v>
      </c>
      <c r="C2" s="127" t="s">
        <v>138</v>
      </c>
      <c r="D2" s="126" t="s">
        <v>137</v>
      </c>
      <c r="E2" s="128" t="s">
        <v>139</v>
      </c>
      <c r="F2" s="128" t="s">
        <v>140</v>
      </c>
    </row>
    <row r="3" spans="1:6" ht="24.95" customHeight="1">
      <c r="A3" s="86"/>
      <c r="B3" s="100"/>
      <c r="C3" s="86"/>
      <c r="D3" s="101"/>
      <c r="E3" s="88"/>
      <c r="F3" s="88"/>
    </row>
    <row r="4" spans="1:6" ht="24.95" customHeight="1">
      <c r="A4" s="86"/>
      <c r="B4" s="100"/>
      <c r="C4" s="86"/>
      <c r="D4" s="87"/>
      <c r="E4" s="88"/>
      <c r="F4" s="88"/>
    </row>
    <row r="5" spans="1:6" ht="24.95" customHeight="1">
      <c r="A5" s="86"/>
      <c r="B5" s="100"/>
      <c r="C5" s="86"/>
      <c r="D5" s="87"/>
      <c r="E5" s="88"/>
      <c r="F5" s="88"/>
    </row>
    <row r="6" spans="1:6" ht="24.95" customHeight="1">
      <c r="A6" s="86"/>
      <c r="B6" s="100"/>
      <c r="C6" s="86"/>
      <c r="D6" s="87"/>
      <c r="E6" s="88"/>
      <c r="F6" s="88"/>
    </row>
    <row r="7" spans="1:6" ht="24.95" customHeight="1">
      <c r="A7" s="86"/>
      <c r="B7" s="100"/>
      <c r="C7" s="86"/>
      <c r="D7" s="87"/>
      <c r="E7" s="88"/>
      <c r="F7" s="88"/>
    </row>
    <row r="8" spans="1:6" ht="24.95" customHeight="1">
      <c r="A8" s="86"/>
      <c r="B8" s="100"/>
      <c r="C8" s="86"/>
      <c r="D8" s="87"/>
      <c r="E8" s="88"/>
      <c r="F8" s="88"/>
    </row>
    <row r="9" spans="1:6" ht="24.95" customHeight="1">
      <c r="A9" s="86"/>
      <c r="B9" s="100"/>
      <c r="C9" s="86"/>
      <c r="D9" s="87"/>
      <c r="E9" s="88"/>
      <c r="F9" s="88"/>
    </row>
    <row r="10" spans="1:6" ht="24.95" customHeight="1">
      <c r="A10" s="86"/>
      <c r="B10" s="100"/>
      <c r="C10" s="86"/>
      <c r="D10" s="87"/>
      <c r="E10" s="88"/>
      <c r="F10" s="88"/>
    </row>
    <row r="11" spans="1:6" ht="24.95" customHeight="1">
      <c r="A11" s="86"/>
      <c r="B11" s="100"/>
      <c r="C11" s="86"/>
      <c r="D11" s="87"/>
      <c r="E11" s="88"/>
      <c r="F11" s="88"/>
    </row>
    <row r="12" spans="1:6" ht="24.95" customHeight="1">
      <c r="A12" s="86"/>
      <c r="B12" s="100"/>
      <c r="C12" s="86"/>
      <c r="D12" s="87"/>
      <c r="E12" s="88"/>
      <c r="F12" s="88"/>
    </row>
    <row r="13" spans="1:6" ht="24.95" customHeight="1">
      <c r="A13" s="86"/>
      <c r="B13" s="100"/>
      <c r="C13" s="86"/>
      <c r="D13" s="87"/>
      <c r="E13" s="88"/>
      <c r="F13" s="88"/>
    </row>
    <row r="14" spans="1:6" ht="24.95" customHeight="1">
      <c r="A14" s="86"/>
      <c r="B14" s="100"/>
      <c r="C14" s="86"/>
      <c r="D14" s="87"/>
      <c r="E14" s="88"/>
      <c r="F14" s="88"/>
    </row>
    <row r="15" spans="1:6" ht="24.95" customHeight="1">
      <c r="A15" s="86"/>
      <c r="B15" s="100"/>
      <c r="C15" s="86"/>
      <c r="D15" s="87"/>
      <c r="E15" s="88"/>
      <c r="F15" s="88"/>
    </row>
    <row r="16" spans="1:6" ht="24.95" customHeight="1">
      <c r="A16" s="86"/>
      <c r="B16" s="100"/>
      <c r="C16" s="86"/>
      <c r="D16" s="87"/>
      <c r="E16" s="88"/>
      <c r="F16" s="88"/>
    </row>
    <row r="17" spans="1:6" ht="24.95" customHeight="1">
      <c r="A17" s="86"/>
      <c r="B17" s="100"/>
      <c r="C17" s="86"/>
      <c r="D17" s="87"/>
      <c r="E17" s="88"/>
      <c r="F17" s="88"/>
    </row>
    <row r="18" spans="1:6" ht="24.95" customHeight="1">
      <c r="A18" s="86"/>
      <c r="B18" s="100"/>
      <c r="C18" s="86"/>
      <c r="D18" s="87"/>
      <c r="E18" s="88"/>
      <c r="F18" s="88"/>
    </row>
    <row r="19" spans="1:6" ht="24.95" customHeight="1">
      <c r="A19" s="86"/>
      <c r="B19" s="100"/>
      <c r="C19" s="86"/>
      <c r="D19" s="87"/>
      <c r="E19" s="88"/>
      <c r="F19" s="88"/>
    </row>
    <row r="20" spans="1:6" ht="24.95" customHeight="1">
      <c r="A20" s="86"/>
      <c r="B20" s="100"/>
      <c r="C20" s="86"/>
      <c r="D20" s="87"/>
      <c r="E20" s="88"/>
      <c r="F20" s="88"/>
    </row>
    <row r="21" spans="1:6" ht="24.95" customHeight="1">
      <c r="A21" s="86"/>
      <c r="B21" s="100"/>
      <c r="C21" s="86"/>
      <c r="D21" s="87"/>
      <c r="E21" s="88"/>
      <c r="F21" s="88"/>
    </row>
    <row r="22" spans="1:6" ht="24.95" customHeight="1">
      <c r="A22" s="86"/>
      <c r="B22" s="100"/>
      <c r="C22" s="86"/>
      <c r="D22" s="87"/>
      <c r="E22" s="88"/>
      <c r="F22" s="88"/>
    </row>
    <row r="23" spans="1:6" ht="24.95" customHeight="1">
      <c r="A23" s="86"/>
      <c r="B23" s="100"/>
      <c r="C23" s="86"/>
      <c r="D23" s="87"/>
      <c r="E23" s="88"/>
      <c r="F23" s="88"/>
    </row>
    <row r="24" spans="1:6" ht="24.95" customHeight="1">
      <c r="A24" s="86"/>
      <c r="B24" s="100"/>
      <c r="C24" s="86"/>
      <c r="D24" s="87"/>
      <c r="E24" s="88"/>
      <c r="F24" s="88"/>
    </row>
    <row r="25" spans="1:6" ht="24.95" customHeight="1">
      <c r="A25" s="86"/>
      <c r="B25" s="100"/>
      <c r="C25" s="86"/>
      <c r="D25" s="87"/>
      <c r="E25" s="88"/>
      <c r="F25" s="88"/>
    </row>
    <row r="26" spans="1:6" ht="24.95" customHeight="1">
      <c r="A26" s="86"/>
      <c r="B26" s="100"/>
      <c r="C26" s="86"/>
      <c r="D26" s="87"/>
      <c r="E26" s="88"/>
      <c r="F26" s="88"/>
    </row>
    <row r="27" spans="1:6" ht="24.95" customHeight="1">
      <c r="A27" s="187"/>
      <c r="B27" s="188"/>
      <c r="C27" s="188"/>
      <c r="D27" s="188"/>
      <c r="E27" s="186"/>
      <c r="F27" s="89"/>
    </row>
  </sheetData>
  <sheetProtection selectLockedCells="1"/>
  <mergeCells count="1">
    <mergeCell ref="A1:F1"/>
  </mergeCells>
  <phoneticPr fontId="2" type="noConversion"/>
  <pageMargins left="0.75" right="0.75" top="1" bottom="1" header="0.5" footer="0.5"/>
  <pageSetup orientation="portrait" r:id="rId1"/>
  <headerFooter alignWithMargins="0">
    <oddFooter>&amp;LRevision 08/01/2025&amp;CBID FORM ATTACHMENT A&amp;R00 43 22 -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N56"/>
  <sheetViews>
    <sheetView showGridLines="0" showZeros="0" view="pageBreakPreview" topLeftCell="A30" zoomScale="140" zoomScaleNormal="100" workbookViewId="0">
      <selection activeCell="N15" sqref="N15"/>
    </sheetView>
  </sheetViews>
  <sheetFormatPr defaultRowHeight="12.75"/>
  <cols>
    <col min="1" max="1" width="5.28515625" customWidth="1"/>
    <col min="2" max="3" width="4.42578125" customWidth="1"/>
    <col min="4" max="4" width="13.28515625" customWidth="1"/>
    <col min="5" max="5" width="3.7109375" customWidth="1"/>
    <col min="6" max="6" width="10.28515625" customWidth="1"/>
    <col min="7" max="7" width="2.28515625" customWidth="1"/>
    <col min="9" max="9" width="6.42578125" customWidth="1"/>
    <col min="10" max="10" width="5" customWidth="1"/>
    <col min="11" max="11" width="5.28515625" customWidth="1"/>
    <col min="12" max="12" width="5.5703125" customWidth="1"/>
    <col min="13" max="13" width="7.28515625" customWidth="1"/>
    <col min="14" max="14" width="8.28515625" customWidth="1"/>
  </cols>
  <sheetData>
    <row r="1" spans="1:14" ht="18" customHeight="1">
      <c r="A1" s="285" t="s">
        <v>1324</v>
      </c>
      <c r="B1" s="309"/>
      <c r="C1" s="309"/>
      <c r="D1" s="309"/>
      <c r="E1" s="309"/>
      <c r="F1" s="309"/>
      <c r="G1" s="309"/>
      <c r="H1" s="309"/>
      <c r="I1" s="309"/>
      <c r="J1" s="309"/>
      <c r="K1" s="309"/>
      <c r="L1" s="309"/>
      <c r="M1" s="309"/>
      <c r="N1" s="309"/>
    </row>
    <row r="2" spans="1:14" ht="24" customHeight="1">
      <c r="A2" s="296" t="s">
        <v>1352</v>
      </c>
      <c r="B2" s="296"/>
      <c r="C2" s="296"/>
      <c r="D2" s="296"/>
      <c r="E2" s="296"/>
      <c r="F2" s="296"/>
      <c r="G2" s="296"/>
      <c r="H2" s="296"/>
      <c r="I2" s="296"/>
      <c r="J2" s="296"/>
      <c r="K2" s="296"/>
      <c r="L2" s="296"/>
      <c r="M2" s="296"/>
      <c r="N2" s="296"/>
    </row>
    <row r="3" spans="1:14" ht="4.9000000000000004" customHeight="1">
      <c r="A3" s="285"/>
      <c r="B3" s="285"/>
      <c r="C3" s="285"/>
      <c r="D3" s="285"/>
      <c r="E3" s="285"/>
      <c r="F3" s="285"/>
      <c r="G3" s="285"/>
      <c r="H3" s="285"/>
      <c r="I3" s="285"/>
      <c r="J3" s="285"/>
      <c r="K3" s="285"/>
      <c r="L3" s="285"/>
      <c r="M3" s="285"/>
      <c r="N3" s="285"/>
    </row>
    <row r="4" spans="1:14" ht="4.9000000000000004" customHeight="1">
      <c r="A4" s="129"/>
      <c r="B4" s="129"/>
      <c r="C4" s="129"/>
      <c r="D4" s="129"/>
      <c r="E4" s="129"/>
      <c r="F4" s="129"/>
      <c r="G4" s="129"/>
      <c r="H4" s="129"/>
      <c r="I4" s="129"/>
      <c r="J4" s="129"/>
      <c r="K4" s="129"/>
      <c r="L4" s="129"/>
      <c r="M4" s="129"/>
      <c r="N4" s="129"/>
    </row>
    <row r="5" spans="1:14" ht="15.6" customHeight="1">
      <c r="A5" s="129"/>
      <c r="B5" s="310" t="s">
        <v>1166</v>
      </c>
      <c r="C5" s="310"/>
      <c r="D5" s="310"/>
      <c r="E5" s="311">
        <f>'Pre-Bid Information Sheet'!B11</f>
        <v>0</v>
      </c>
      <c r="F5" s="311"/>
      <c r="G5" s="129"/>
      <c r="H5" s="13"/>
      <c r="I5" s="2"/>
      <c r="J5" s="312"/>
      <c r="K5" s="312"/>
      <c r="L5" s="312"/>
      <c r="M5" s="312"/>
      <c r="N5" s="312"/>
    </row>
    <row r="6" spans="1:14" ht="4.9000000000000004" customHeight="1">
      <c r="A6" s="129"/>
      <c r="B6" s="129"/>
      <c r="C6" s="129"/>
      <c r="D6" s="129"/>
      <c r="E6" s="129"/>
      <c r="F6" s="129"/>
      <c r="G6" s="129"/>
      <c r="H6" s="129"/>
      <c r="I6" s="129"/>
      <c r="J6" s="129"/>
      <c r="K6" s="129"/>
      <c r="L6" s="129"/>
      <c r="M6" s="129"/>
      <c r="N6" s="129"/>
    </row>
    <row r="7" spans="1:14" ht="15.6" customHeight="1">
      <c r="A7" s="129"/>
      <c r="B7" s="109"/>
      <c r="C7" s="297" t="s">
        <v>107</v>
      </c>
      <c r="D7" s="297"/>
      <c r="E7" s="298">
        <f>'Pre-Bid Information Sheet'!B15</f>
        <v>0</v>
      </c>
      <c r="F7" s="298"/>
      <c r="G7" s="298"/>
      <c r="H7" s="298"/>
      <c r="I7" s="298"/>
      <c r="J7" s="298"/>
      <c r="K7" s="298"/>
      <c r="L7" s="298"/>
      <c r="M7" s="298"/>
      <c r="N7" s="298"/>
    </row>
    <row r="8" spans="1:14" ht="4.9000000000000004" customHeight="1">
      <c r="A8" s="129"/>
      <c r="B8" s="129"/>
      <c r="C8" s="129"/>
      <c r="D8" s="129"/>
      <c r="E8" s="129"/>
      <c r="F8" s="129"/>
      <c r="G8" s="129"/>
      <c r="H8" s="129"/>
      <c r="I8" s="129"/>
      <c r="J8" s="129"/>
      <c r="K8" s="129"/>
      <c r="L8" s="129"/>
      <c r="M8" s="129"/>
      <c r="N8" s="129"/>
    </row>
    <row r="9" spans="1:14" ht="29.45" customHeight="1">
      <c r="A9" s="129"/>
      <c r="B9" s="306" t="s">
        <v>1323</v>
      </c>
      <c r="C9" s="306"/>
      <c r="D9" s="306"/>
      <c r="E9" s="306"/>
      <c r="F9" s="306"/>
      <c r="G9" s="306"/>
      <c r="H9" s="306"/>
      <c r="I9" s="306"/>
      <c r="J9" s="306"/>
      <c r="K9" s="306"/>
      <c r="L9" s="306"/>
      <c r="M9" s="306"/>
      <c r="N9" s="129"/>
    </row>
    <row r="10" spans="1:14" ht="4.9000000000000004" customHeight="1">
      <c r="A10" s="129"/>
      <c r="B10" s="129"/>
      <c r="C10" s="129"/>
      <c r="D10" s="129"/>
      <c r="E10" s="129"/>
      <c r="F10" s="129"/>
      <c r="G10" s="129"/>
      <c r="H10" s="129"/>
      <c r="I10" s="129"/>
      <c r="J10" s="129"/>
      <c r="K10" s="129"/>
      <c r="L10" s="129"/>
      <c r="M10" s="129"/>
      <c r="N10" s="129"/>
    </row>
    <row r="11" spans="1:14" ht="13.15" customHeight="1">
      <c r="A11" s="129"/>
      <c r="B11" s="129" t="s">
        <v>918</v>
      </c>
      <c r="C11" s="306" t="s">
        <v>1379</v>
      </c>
      <c r="D11" s="306"/>
      <c r="E11" s="306"/>
      <c r="F11" s="306"/>
      <c r="G11" s="306"/>
      <c r="H11" s="306"/>
      <c r="I11" s="306"/>
      <c r="J11" s="306"/>
      <c r="K11" s="306"/>
      <c r="L11" s="306"/>
      <c r="M11" s="306"/>
      <c r="N11" s="129"/>
    </row>
    <row r="12" spans="1:14" ht="4.1500000000000004" customHeight="1">
      <c r="A12" s="129"/>
      <c r="B12" s="129"/>
      <c r="C12" s="129"/>
      <c r="D12" s="129"/>
      <c r="E12" s="129"/>
      <c r="F12" s="129"/>
      <c r="G12" s="129"/>
      <c r="H12" s="129"/>
      <c r="I12" s="129"/>
      <c r="J12" s="129"/>
      <c r="K12" s="129"/>
      <c r="L12" s="129"/>
      <c r="M12" s="129"/>
      <c r="N12" s="129"/>
    </row>
    <row r="13" spans="1:14" ht="49.15" customHeight="1">
      <c r="A13" s="129"/>
      <c r="C13" s="306" t="s">
        <v>1383</v>
      </c>
      <c r="D13" s="306"/>
      <c r="E13" s="306"/>
      <c r="F13" s="306"/>
      <c r="G13" s="306"/>
      <c r="H13" s="306"/>
      <c r="I13" s="306"/>
      <c r="J13" s="306"/>
      <c r="K13" s="306"/>
      <c r="L13" s="306"/>
      <c r="M13" s="306"/>
    </row>
    <row r="14" spans="1:14" ht="4.9000000000000004" customHeight="1">
      <c r="A14" s="129"/>
      <c r="C14" s="269"/>
      <c r="D14" s="248"/>
      <c r="E14" s="248"/>
      <c r="F14" s="248"/>
      <c r="G14" s="248"/>
      <c r="H14" s="248"/>
      <c r="I14" s="248"/>
      <c r="J14" s="248"/>
      <c r="K14" s="248"/>
      <c r="L14" s="248"/>
      <c r="M14" s="248"/>
    </row>
    <row r="15" spans="1:14" ht="13.15" customHeight="1">
      <c r="A15" s="129"/>
      <c r="B15" s="129" t="s">
        <v>923</v>
      </c>
      <c r="C15" s="305" t="s">
        <v>1380</v>
      </c>
      <c r="D15" s="305"/>
      <c r="E15" s="305"/>
      <c r="F15" s="305"/>
      <c r="G15" s="305"/>
      <c r="H15" s="305"/>
      <c r="I15" s="305"/>
      <c r="J15" s="305"/>
      <c r="K15" s="305"/>
      <c r="L15" s="305"/>
      <c r="M15" s="305"/>
    </row>
    <row r="16" spans="1:14" ht="4.1500000000000004" customHeight="1">
      <c r="A16" s="129"/>
      <c r="C16" s="209"/>
      <c r="D16" s="200"/>
      <c r="E16" s="200"/>
      <c r="F16" s="200"/>
      <c r="G16" s="200"/>
      <c r="H16" s="200"/>
      <c r="I16" s="200"/>
      <c r="J16" s="200"/>
      <c r="K16" s="200"/>
      <c r="L16" s="200"/>
      <c r="M16" s="200"/>
    </row>
    <row r="17" spans="1:13" ht="39" customHeight="1">
      <c r="A17" s="129"/>
      <c r="C17" s="306" t="s">
        <v>1384</v>
      </c>
      <c r="D17" s="306"/>
      <c r="E17" s="306"/>
      <c r="F17" s="306"/>
      <c r="G17" s="306"/>
      <c r="H17" s="306"/>
      <c r="I17" s="306"/>
      <c r="J17" s="306"/>
      <c r="K17" s="306"/>
      <c r="L17" s="306"/>
      <c r="M17" s="306"/>
    </row>
    <row r="18" spans="1:13" ht="7.9" customHeight="1">
      <c r="A18" s="129"/>
      <c r="C18" s="209"/>
      <c r="D18" s="200"/>
      <c r="E18" s="200"/>
      <c r="F18" s="200"/>
      <c r="G18" s="200"/>
      <c r="H18" s="200"/>
      <c r="I18" s="200"/>
      <c r="J18" s="200"/>
      <c r="K18" s="200"/>
      <c r="L18" s="200"/>
      <c r="M18" s="200"/>
    </row>
    <row r="19" spans="1:13" ht="25.9" customHeight="1">
      <c r="A19" s="129"/>
      <c r="B19" s="212" t="s">
        <v>936</v>
      </c>
      <c r="C19" s="307" t="s">
        <v>1381</v>
      </c>
      <c r="D19" s="305"/>
      <c r="E19" s="305"/>
      <c r="F19" s="305"/>
      <c r="G19" s="305"/>
      <c r="H19" s="305"/>
      <c r="I19" s="305"/>
      <c r="J19" s="305"/>
      <c r="K19" s="305"/>
      <c r="L19" s="305"/>
      <c r="M19" s="305"/>
    </row>
    <row r="20" spans="1:13" ht="4.1500000000000004" customHeight="1">
      <c r="A20" s="129"/>
      <c r="B20" s="212"/>
      <c r="C20" s="211"/>
      <c r="D20" s="210"/>
      <c r="E20" s="210"/>
      <c r="F20" s="210"/>
      <c r="G20" s="210"/>
      <c r="H20" s="210"/>
      <c r="I20" s="210"/>
      <c r="J20" s="210"/>
      <c r="K20" s="210"/>
      <c r="L20" s="210"/>
      <c r="M20" s="210"/>
    </row>
    <row r="21" spans="1:13" ht="49.15" customHeight="1">
      <c r="A21" s="129"/>
      <c r="B21" s="212"/>
      <c r="C21" s="306" t="s">
        <v>1325</v>
      </c>
      <c r="D21" s="306"/>
      <c r="E21" s="306"/>
      <c r="F21" s="306"/>
      <c r="G21" s="306"/>
      <c r="H21" s="306"/>
      <c r="I21" s="306"/>
      <c r="J21" s="306"/>
      <c r="K21" s="306"/>
      <c r="L21" s="306"/>
      <c r="M21" s="306"/>
    </row>
    <row r="22" spans="1:13" ht="4.1500000000000004" customHeight="1">
      <c r="A22" s="129"/>
      <c r="B22" s="212"/>
      <c r="C22" s="211"/>
      <c r="D22" s="210"/>
      <c r="E22" s="210"/>
      <c r="F22" s="210"/>
      <c r="G22" s="210"/>
      <c r="H22" s="210"/>
      <c r="I22" s="210"/>
      <c r="J22" s="210"/>
      <c r="K22" s="210"/>
      <c r="L22" s="210"/>
      <c r="M22" s="210"/>
    </row>
    <row r="23" spans="1:13" ht="13.15" customHeight="1">
      <c r="A23" s="129"/>
      <c r="B23" s="212" t="s">
        <v>939</v>
      </c>
      <c r="C23" s="315" t="s">
        <v>1382</v>
      </c>
      <c r="D23" s="306"/>
      <c r="E23" s="306"/>
      <c r="F23" s="306"/>
      <c r="G23" s="306"/>
      <c r="H23" s="306"/>
      <c r="I23" s="306"/>
      <c r="J23" s="306"/>
      <c r="K23" s="306"/>
      <c r="L23" s="306"/>
      <c r="M23" s="306"/>
    </row>
    <row r="24" spans="1:13" ht="4.1500000000000004" customHeight="1">
      <c r="A24" s="129"/>
      <c r="B24" s="212"/>
      <c r="C24" s="211"/>
      <c r="D24" s="210"/>
      <c r="E24" s="210"/>
      <c r="F24" s="210"/>
      <c r="G24" s="210"/>
      <c r="H24" s="210"/>
      <c r="I24" s="210"/>
      <c r="J24" s="210"/>
      <c r="K24" s="210"/>
      <c r="L24" s="210"/>
      <c r="M24" s="210"/>
    </row>
    <row r="25" spans="1:13" ht="73.150000000000006" customHeight="1">
      <c r="A25" s="129"/>
      <c r="B25" s="212"/>
      <c r="C25" s="306" t="s">
        <v>1331</v>
      </c>
      <c r="D25" s="306"/>
      <c r="E25" s="306"/>
      <c r="F25" s="306"/>
      <c r="G25" s="306"/>
      <c r="H25" s="306"/>
      <c r="I25" s="306"/>
      <c r="J25" s="306"/>
      <c r="K25" s="306"/>
      <c r="L25" s="306"/>
      <c r="M25" s="306"/>
    </row>
    <row r="26" spans="1:13" ht="28.9" customHeight="1">
      <c r="A26" s="129"/>
      <c r="C26" s="306" t="s">
        <v>1332</v>
      </c>
      <c r="D26" s="306"/>
      <c r="E26" s="306"/>
      <c r="F26" s="306"/>
      <c r="G26" s="306"/>
      <c r="H26" s="306"/>
      <c r="I26" s="306"/>
      <c r="J26" s="306"/>
      <c r="K26" s="306"/>
      <c r="L26" s="306"/>
      <c r="M26" s="306"/>
    </row>
    <row r="27" spans="1:13" ht="15.6" customHeight="1">
      <c r="A27" s="129"/>
      <c r="C27" s="305" t="s">
        <v>1333</v>
      </c>
      <c r="D27" s="305"/>
      <c r="E27" s="305"/>
      <c r="F27" s="305"/>
      <c r="G27" s="305"/>
      <c r="H27" s="305"/>
      <c r="I27" s="305"/>
      <c r="J27" s="305"/>
      <c r="K27" s="305"/>
      <c r="L27" s="305"/>
      <c r="M27" s="305"/>
    </row>
    <row r="28" spans="1:13" ht="15.6" customHeight="1">
      <c r="A28" s="129"/>
      <c r="C28" s="305" t="s">
        <v>1334</v>
      </c>
      <c r="D28" s="305"/>
      <c r="E28" s="305"/>
      <c r="F28" s="305"/>
      <c r="G28" s="305"/>
      <c r="H28" s="305"/>
      <c r="I28" s="305"/>
      <c r="J28" s="305"/>
      <c r="K28" s="305"/>
      <c r="L28" s="305"/>
      <c r="M28" s="305"/>
    </row>
    <row r="29" spans="1:13" ht="15.6" customHeight="1">
      <c r="A29" s="129"/>
      <c r="C29" s="305" t="s">
        <v>1335</v>
      </c>
      <c r="D29" s="305"/>
      <c r="E29" s="305"/>
      <c r="F29" s="305"/>
      <c r="G29" s="305"/>
      <c r="H29" s="305"/>
      <c r="I29" s="305"/>
      <c r="J29" s="305"/>
      <c r="K29" s="305"/>
      <c r="L29" s="305"/>
      <c r="M29" s="305"/>
    </row>
    <row r="30" spans="1:13" ht="15.6" customHeight="1">
      <c r="A30" s="129"/>
      <c r="C30" s="305" t="s">
        <v>1336</v>
      </c>
      <c r="D30" s="305"/>
      <c r="E30" s="305"/>
      <c r="F30" s="305"/>
      <c r="G30" s="305"/>
      <c r="H30" s="305"/>
      <c r="I30" s="305"/>
      <c r="J30" s="305"/>
      <c r="K30" s="305"/>
      <c r="L30" s="305"/>
      <c r="M30" s="305"/>
    </row>
    <row r="31" spans="1:13" ht="3.6" customHeight="1"/>
    <row r="32" spans="1:13" ht="16.149999999999999" customHeight="1">
      <c r="C32" s="313">
        <f>'Pre-Bid Information Sheet'!B3</f>
        <v>0</v>
      </c>
      <c r="D32" s="313"/>
      <c r="E32" s="313"/>
      <c r="F32" s="313"/>
      <c r="G32" s="313"/>
      <c r="H32" s="313"/>
      <c r="I32" s="313"/>
      <c r="J32" s="313"/>
      <c r="K32" s="313"/>
      <c r="L32" s="313"/>
      <c r="M32" s="313"/>
    </row>
    <row r="33" spans="1:14" ht="3.6" customHeight="1"/>
    <row r="34" spans="1:14" ht="18" customHeight="1">
      <c r="C34" s="305" t="s">
        <v>1287</v>
      </c>
      <c r="D34" s="305"/>
      <c r="E34" s="305"/>
      <c r="F34" s="305"/>
      <c r="G34" s="305"/>
      <c r="H34" s="305"/>
      <c r="I34" s="305"/>
      <c r="J34" s="305"/>
    </row>
    <row r="35" spans="1:14" ht="15">
      <c r="C35" s="301">
        <f>'Post-Bid Information Sheet'!B3</f>
        <v>0</v>
      </c>
      <c r="D35" s="302"/>
      <c r="E35" s="302"/>
      <c r="F35" s="302"/>
      <c r="G35" s="302"/>
      <c r="H35" s="302"/>
      <c r="I35" s="302"/>
      <c r="J35" s="302"/>
      <c r="K35" s="302"/>
      <c r="L35" s="302"/>
      <c r="M35" s="302"/>
    </row>
    <row r="36" spans="1:14" ht="1.1499999999999999" customHeight="1">
      <c r="A36" s="4"/>
      <c r="H36" s="4"/>
    </row>
    <row r="37" spans="1:14" ht="15.6" customHeight="1">
      <c r="B37" s="14"/>
      <c r="C37" s="300" t="s">
        <v>1248</v>
      </c>
      <c r="D37" s="300"/>
      <c r="E37" s="300"/>
      <c r="F37" s="300"/>
      <c r="G37" s="197"/>
      <c r="H37" s="197"/>
      <c r="I37" s="305" t="s">
        <v>1290</v>
      </c>
      <c r="J37" s="305"/>
      <c r="K37" s="305"/>
      <c r="L37" s="305"/>
      <c r="M37" s="14"/>
      <c r="N37" s="14"/>
    </row>
    <row r="38" spans="1:14" ht="16.149999999999999" customHeight="1">
      <c r="B38" s="14"/>
      <c r="C38" s="199"/>
      <c r="D38" s="199"/>
      <c r="E38" s="199"/>
      <c r="F38" s="199"/>
      <c r="G38" s="199"/>
      <c r="H38" s="199"/>
      <c r="I38" s="32"/>
      <c r="J38" s="32"/>
      <c r="K38" s="32"/>
      <c r="L38" s="32"/>
      <c r="M38" s="198"/>
      <c r="N38" s="14"/>
    </row>
    <row r="39" spans="1:14" ht="16.149999999999999" customHeight="1">
      <c r="B39" s="14"/>
      <c r="C39" s="300" t="s">
        <v>1289</v>
      </c>
      <c r="D39" s="300"/>
      <c r="E39" s="300"/>
      <c r="F39" s="300"/>
      <c r="G39" s="300"/>
      <c r="H39" s="300"/>
      <c r="I39" s="300"/>
      <c r="J39" s="300"/>
      <c r="K39" s="14"/>
      <c r="L39" s="14"/>
      <c r="M39" s="14"/>
      <c r="N39" s="14"/>
    </row>
    <row r="40" spans="1:14" ht="12" customHeight="1">
      <c r="A40" s="134"/>
      <c r="C40" s="303"/>
      <c r="D40" s="303"/>
      <c r="E40" s="303"/>
      <c r="F40" s="303"/>
      <c r="G40" s="303"/>
      <c r="H40" s="303"/>
      <c r="I40" s="303"/>
      <c r="J40" s="303"/>
      <c r="K40" s="303"/>
      <c r="L40" s="303"/>
      <c r="M40" s="303"/>
    </row>
    <row r="41" spans="1:14" ht="1.1499999999999999" customHeight="1"/>
    <row r="42" spans="1:14" ht="15.6" customHeight="1">
      <c r="C42" s="300" t="s">
        <v>1288</v>
      </c>
      <c r="D42" s="300"/>
      <c r="E42" s="300"/>
      <c r="F42" s="300"/>
      <c r="G42" s="300"/>
      <c r="H42" s="300"/>
      <c r="I42" s="300"/>
      <c r="J42" s="300"/>
    </row>
    <row r="43" spans="1:14" ht="8.4499999999999993" customHeight="1">
      <c r="A43" s="134"/>
      <c r="C43" s="304"/>
      <c r="D43" s="304"/>
      <c r="E43" s="304"/>
      <c r="F43" s="304"/>
      <c r="G43" s="304"/>
      <c r="H43" s="304"/>
      <c r="I43" s="304"/>
      <c r="J43" s="304"/>
      <c r="K43" s="304"/>
      <c r="L43" s="304"/>
      <c r="M43" s="304"/>
    </row>
    <row r="44" spans="1:14" ht="7.15" customHeight="1"/>
    <row r="45" spans="1:14" ht="72" customHeight="1">
      <c r="A45" s="9"/>
      <c r="C45" s="314" t="s">
        <v>1291</v>
      </c>
      <c r="D45" s="314"/>
      <c r="E45" s="314"/>
      <c r="F45" s="314"/>
      <c r="G45" s="314"/>
      <c r="H45" s="314"/>
      <c r="I45" s="314"/>
      <c r="J45" s="314"/>
      <c r="K45" s="314"/>
      <c r="L45" s="314"/>
      <c r="M45" s="314"/>
    </row>
    <row r="46" spans="1:14" ht="9" customHeight="1"/>
    <row r="47" spans="1:14" ht="15.75">
      <c r="A47" s="135"/>
      <c r="H47" s="299"/>
      <c r="I47" s="216"/>
      <c r="J47" s="216"/>
      <c r="K47" s="216"/>
      <c r="L47" s="216"/>
      <c r="M47" s="216"/>
      <c r="N47" s="216"/>
    </row>
    <row r="48" spans="1:14" ht="30.75" customHeight="1">
      <c r="A48" s="308"/>
      <c r="B48" s="308"/>
      <c r="C48" s="308"/>
      <c r="D48" s="308"/>
      <c r="E48" s="308"/>
      <c r="F48" s="308"/>
      <c r="H48" s="280"/>
      <c r="I48" s="280"/>
      <c r="J48" s="280"/>
      <c r="K48" s="280"/>
      <c r="L48" s="280"/>
      <c r="M48" s="280"/>
      <c r="N48" s="280"/>
    </row>
    <row r="49" spans="1:14" ht="15">
      <c r="A49" s="134"/>
      <c r="H49" s="295"/>
      <c r="I49" s="216"/>
      <c r="J49" s="216"/>
      <c r="K49" s="216"/>
      <c r="L49" s="216"/>
      <c r="M49" s="216"/>
      <c r="N49" s="216"/>
    </row>
    <row r="50" spans="1:14" ht="9" customHeight="1"/>
    <row r="51" spans="1:14" ht="9" customHeight="1"/>
    <row r="52" spans="1:14" ht="17.25" customHeight="1"/>
    <row r="53" spans="1:14" ht="15">
      <c r="A53" s="134"/>
      <c r="H53" s="9"/>
    </row>
    <row r="54" spans="1:14" ht="12" customHeight="1"/>
    <row r="55" spans="1:14" ht="12" customHeight="1"/>
    <row r="56" spans="1:14" ht="14.25">
      <c r="A56" s="9"/>
    </row>
  </sheetData>
  <sheetProtection algorithmName="SHA-512" hashValue="x7KPNGeRWqnwNGPEwSdyPWov9QMBW/x4aWHB8RWwzxD/FRrJlLOS4ZHwGRIF9XEmJUJiazxpt+m61DvhKAkc1g==" saltValue="nFMA56CdhRWT3MGBkOuZLw==" spinCount="100000" sheet="1" selectLockedCells="1" selectUnlockedCells="1"/>
  <mergeCells count="37">
    <mergeCell ref="C14:M14"/>
    <mergeCell ref="C25:M25"/>
    <mergeCell ref="C27:M27"/>
    <mergeCell ref="C28:M28"/>
    <mergeCell ref="C29:M29"/>
    <mergeCell ref="C21:M21"/>
    <mergeCell ref="C23:M23"/>
    <mergeCell ref="C32:M32"/>
    <mergeCell ref="C34:J34"/>
    <mergeCell ref="I37:L37"/>
    <mergeCell ref="C26:M26"/>
    <mergeCell ref="C45:M45"/>
    <mergeCell ref="C30:M30"/>
    <mergeCell ref="C37:F37"/>
    <mergeCell ref="A1:N1"/>
    <mergeCell ref="B5:D5"/>
    <mergeCell ref="E5:F5"/>
    <mergeCell ref="J5:N5"/>
    <mergeCell ref="C13:M13"/>
    <mergeCell ref="B9:M9"/>
    <mergeCell ref="C11:M11"/>
    <mergeCell ref="H49:N49"/>
    <mergeCell ref="A2:N2"/>
    <mergeCell ref="A3:N3"/>
    <mergeCell ref="C7:D7"/>
    <mergeCell ref="E7:N7"/>
    <mergeCell ref="H47:N47"/>
    <mergeCell ref="C42:J42"/>
    <mergeCell ref="C39:J39"/>
    <mergeCell ref="C35:M35"/>
    <mergeCell ref="C40:M40"/>
    <mergeCell ref="C43:M43"/>
    <mergeCell ref="C15:M15"/>
    <mergeCell ref="C17:M17"/>
    <mergeCell ref="C19:M19"/>
    <mergeCell ref="A48:F48"/>
    <mergeCell ref="H48:N48"/>
  </mergeCells>
  <pageMargins left="0.75" right="0.75" top="0.75" bottom="0.5"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J93"/>
  <sheetViews>
    <sheetView showGridLines="0" showZeros="0" view="pageBreakPreview" zoomScale="150" zoomScaleNormal="150" zoomScaleSheetLayoutView="150" workbookViewId="0">
      <selection activeCell="E84" sqref="E84"/>
    </sheetView>
  </sheetViews>
  <sheetFormatPr defaultRowHeight="12.75"/>
  <cols>
    <col min="1" max="1" width="4.7109375" customWidth="1"/>
    <col min="2" max="2" width="8.7109375" customWidth="1"/>
    <col min="3" max="3" width="10.28515625" customWidth="1"/>
    <col min="4" max="4" width="13" customWidth="1"/>
    <col min="5" max="5" width="13.7109375" customWidth="1"/>
    <col min="6" max="6" width="5.85546875" customWidth="1"/>
    <col min="7" max="7" width="15.42578125" customWidth="1"/>
    <col min="8" max="8" width="4.28515625" customWidth="1"/>
    <col min="9" max="9" width="14.85546875" customWidth="1"/>
  </cols>
  <sheetData>
    <row r="1" spans="1:10" ht="15">
      <c r="A1" s="285" t="s">
        <v>906</v>
      </c>
      <c r="B1" s="285"/>
      <c r="C1" s="285"/>
      <c r="D1" s="285"/>
      <c r="E1" s="285"/>
      <c r="F1" s="285"/>
      <c r="G1" s="285"/>
      <c r="H1" s="285"/>
      <c r="I1" s="285"/>
      <c r="J1" s="9"/>
    </row>
    <row r="2" spans="1:10" ht="15">
      <c r="A2" s="285" t="s">
        <v>1353</v>
      </c>
      <c r="B2" s="285"/>
      <c r="C2" s="285"/>
      <c r="D2" s="285"/>
      <c r="E2" s="285"/>
      <c r="F2" s="285"/>
      <c r="G2" s="285"/>
      <c r="H2" s="285"/>
      <c r="I2" s="285"/>
      <c r="J2" s="9"/>
    </row>
    <row r="3" spans="1:10" ht="13.9" customHeight="1">
      <c r="A3" s="9"/>
      <c r="B3" s="9"/>
      <c r="C3" s="9"/>
      <c r="D3" s="9"/>
      <c r="E3" s="9"/>
      <c r="F3" s="9"/>
      <c r="G3" s="9"/>
      <c r="H3" s="9"/>
      <c r="I3" s="9"/>
      <c r="J3" s="9"/>
    </row>
    <row r="4" spans="1:10" ht="15" customHeight="1">
      <c r="A4" s="9" t="s">
        <v>907</v>
      </c>
      <c r="B4" s="9"/>
      <c r="C4" s="9"/>
      <c r="D4" s="9"/>
      <c r="E4" s="329">
        <f>'Post-Bid Information Sheet'!B9</f>
        <v>0</v>
      </c>
      <c r="F4" s="329"/>
      <c r="G4" s="329"/>
      <c r="H4" s="329"/>
      <c r="I4" s="9" t="s">
        <v>908</v>
      </c>
      <c r="J4" s="9"/>
    </row>
    <row r="5" spans="1:10" ht="15" customHeight="1">
      <c r="A5" s="328">
        <f>'Post-Bid Information Sheet'!B3</f>
        <v>0</v>
      </c>
      <c r="B5" s="328"/>
      <c r="C5" s="328"/>
      <c r="D5" s="328"/>
      <c r="E5" s="328"/>
      <c r="F5" s="289" t="s">
        <v>910</v>
      </c>
      <c r="G5" s="289"/>
      <c r="H5" s="289"/>
      <c r="I5" s="289"/>
      <c r="J5" s="9"/>
    </row>
    <row r="6" spans="1:10" ht="15" customHeight="1">
      <c r="A6" s="9" t="s">
        <v>909</v>
      </c>
      <c r="B6" s="328">
        <f>'Pre-Bid Information Sheet'!B3</f>
        <v>0</v>
      </c>
      <c r="C6" s="328"/>
      <c r="D6" s="328"/>
      <c r="E6" s="328"/>
      <c r="F6" s="328"/>
      <c r="G6" s="317" t="s">
        <v>57</v>
      </c>
      <c r="H6" s="289"/>
      <c r="I6" s="289"/>
      <c r="J6" s="9"/>
    </row>
    <row r="7" spans="1:10" ht="15" customHeight="1">
      <c r="A7" s="319" t="s">
        <v>1385</v>
      </c>
      <c r="B7" s="320"/>
      <c r="C7" s="320"/>
      <c r="D7" s="320"/>
      <c r="E7" s="320"/>
      <c r="F7" s="320"/>
      <c r="G7" s="320"/>
      <c r="H7" s="320"/>
      <c r="I7" s="320"/>
      <c r="J7" s="9"/>
    </row>
    <row r="8" spans="1:10" ht="25.5" customHeight="1">
      <c r="A8" s="321" t="s">
        <v>237</v>
      </c>
      <c r="B8" s="321"/>
      <c r="C8" s="321"/>
      <c r="D8" s="9"/>
      <c r="E8" s="9"/>
      <c r="F8" s="9"/>
      <c r="G8" s="9"/>
      <c r="H8" s="9"/>
      <c r="I8" s="9"/>
      <c r="J8" s="9"/>
    </row>
    <row r="9" spans="1:10" ht="15" customHeight="1">
      <c r="A9" s="287" t="s">
        <v>1292</v>
      </c>
      <c r="B9" s="228"/>
      <c r="C9" s="228"/>
      <c r="D9" s="228"/>
      <c r="E9" s="228"/>
      <c r="F9" s="228"/>
      <c r="G9" s="228"/>
      <c r="H9" s="322">
        <f>'Post-Bid Information Sheet'!B13</f>
        <v>0</v>
      </c>
      <c r="I9" s="322"/>
      <c r="J9" s="9"/>
    </row>
    <row r="10" spans="1:10" ht="15" customHeight="1">
      <c r="A10" s="290" t="s">
        <v>1310</v>
      </c>
      <c r="B10" s="216"/>
      <c r="C10" s="216"/>
      <c r="D10" s="216"/>
      <c r="E10" s="216"/>
      <c r="F10" s="216"/>
      <c r="G10" s="216"/>
      <c r="H10" s="216"/>
      <c r="I10" s="216"/>
      <c r="J10" s="9"/>
    </row>
    <row r="11" spans="1:10" ht="15" customHeight="1">
      <c r="A11" s="290" t="s">
        <v>1293</v>
      </c>
      <c r="B11" s="216"/>
      <c r="C11" s="216"/>
      <c r="D11" s="216"/>
      <c r="E11" s="216"/>
      <c r="F11" s="216"/>
      <c r="G11" s="216"/>
      <c r="H11" s="216"/>
      <c r="I11" s="216"/>
      <c r="J11" s="9"/>
    </row>
    <row r="12" spans="1:10" ht="15" customHeight="1">
      <c r="B12" s="282">
        <f>'Pre-Bid Information Sheet'!B19</f>
        <v>0</v>
      </c>
      <c r="C12" s="282"/>
      <c r="D12" s="282"/>
      <c r="E12" s="9" t="s">
        <v>911</v>
      </c>
      <c r="F12" s="9"/>
      <c r="G12" s="9"/>
      <c r="H12" s="9"/>
      <c r="I12" s="9"/>
      <c r="J12" s="9"/>
    </row>
    <row r="13" spans="1:10" ht="13.15" customHeight="1">
      <c r="D13" s="9"/>
      <c r="E13" s="9"/>
      <c r="F13" s="9"/>
      <c r="G13" s="9"/>
      <c r="H13" s="9"/>
      <c r="I13" s="9"/>
      <c r="J13" s="9"/>
    </row>
    <row r="14" spans="1:10" ht="15" customHeight="1">
      <c r="B14" s="317" t="s">
        <v>912</v>
      </c>
      <c r="C14" s="317"/>
      <c r="D14" s="26">
        <f>'Pre-Bid Information Sheet'!B11</f>
        <v>0</v>
      </c>
      <c r="E14" s="9"/>
      <c r="F14" s="9"/>
      <c r="G14" s="9"/>
      <c r="H14" s="9"/>
      <c r="I14" s="9"/>
      <c r="J14" s="9"/>
    </row>
    <row r="15" spans="1:10" ht="12" customHeight="1">
      <c r="A15" s="9"/>
      <c r="B15" s="9"/>
      <c r="C15" s="9"/>
      <c r="D15" s="9"/>
      <c r="E15" s="9"/>
      <c r="F15" s="9"/>
      <c r="G15" s="9"/>
      <c r="H15" s="9"/>
      <c r="I15" s="9"/>
      <c r="J15" s="9"/>
    </row>
    <row r="16" spans="1:10" ht="25.15" customHeight="1">
      <c r="A16" s="323" t="s">
        <v>107</v>
      </c>
      <c r="B16" s="323"/>
      <c r="C16" s="323"/>
      <c r="D16" s="278">
        <f>'Pre-Bid Information Sheet'!B15</f>
        <v>0</v>
      </c>
      <c r="E16" s="278"/>
      <c r="F16" s="278"/>
      <c r="G16" s="278"/>
      <c r="H16" s="278"/>
      <c r="I16" s="278"/>
      <c r="J16" s="9"/>
    </row>
    <row r="17" spans="1:10" ht="116.45" customHeight="1">
      <c r="B17" s="242" t="s">
        <v>1311</v>
      </c>
      <c r="C17" s="248"/>
      <c r="D17" s="248"/>
      <c r="E17" s="248"/>
      <c r="F17" s="248"/>
      <c r="G17" s="248"/>
      <c r="H17" s="248"/>
      <c r="I17" s="248"/>
      <c r="J17" s="9"/>
    </row>
    <row r="18" spans="1:10" ht="22.15" customHeight="1">
      <c r="B18" s="330">
        <f>'Pre-Bid Information Sheet'!B38</f>
        <v>0</v>
      </c>
      <c r="C18" s="331"/>
      <c r="D18" s="331"/>
      <c r="E18" s="331"/>
      <c r="F18" s="331"/>
      <c r="G18" s="331"/>
      <c r="H18" s="195"/>
      <c r="I18" s="195"/>
      <c r="J18" s="9"/>
    </row>
    <row r="19" spans="1:10" ht="63" customHeight="1">
      <c r="B19" s="242" t="s">
        <v>1180</v>
      </c>
      <c r="C19" s="248"/>
      <c r="D19" s="248"/>
      <c r="E19" s="248"/>
      <c r="F19" s="248"/>
      <c r="G19" s="248"/>
      <c r="H19" s="248"/>
      <c r="I19" s="248"/>
      <c r="J19" s="9"/>
    </row>
    <row r="20" spans="1:10" ht="13.15" customHeight="1">
      <c r="A20" s="9"/>
      <c r="B20" s="9"/>
      <c r="C20" s="9"/>
      <c r="D20" s="9"/>
      <c r="E20" s="9"/>
      <c r="F20" s="9"/>
      <c r="G20" s="9"/>
      <c r="H20" s="9"/>
      <c r="I20" s="9"/>
      <c r="J20" s="9"/>
    </row>
    <row r="21" spans="1:10" ht="118.5" customHeight="1">
      <c r="A21" s="111" t="s">
        <v>1295</v>
      </c>
      <c r="B21" s="242" t="s">
        <v>1294</v>
      </c>
      <c r="C21" s="248"/>
      <c r="D21" s="248"/>
      <c r="E21" s="248"/>
      <c r="F21" s="248"/>
      <c r="G21" s="248"/>
      <c r="H21" s="248"/>
      <c r="I21" s="248"/>
      <c r="J21" s="9"/>
    </row>
    <row r="22" spans="1:10" ht="12" customHeight="1">
      <c r="A22" s="111"/>
      <c r="B22" s="111"/>
      <c r="C22" s="200"/>
      <c r="D22" s="200"/>
      <c r="E22" s="200"/>
      <c r="F22" s="200"/>
      <c r="G22" s="200"/>
      <c r="H22" s="200"/>
      <c r="I22" s="200"/>
      <c r="J22" s="9"/>
    </row>
    <row r="23" spans="1:10" ht="42.4" customHeight="1">
      <c r="A23" s="13" t="s">
        <v>936</v>
      </c>
      <c r="B23" s="319" t="s">
        <v>1296</v>
      </c>
      <c r="C23" s="220"/>
      <c r="D23" s="220"/>
      <c r="E23" s="220"/>
      <c r="F23" s="220"/>
      <c r="G23" s="220"/>
      <c r="H23" s="220"/>
      <c r="I23" s="220"/>
      <c r="J23" s="9"/>
    </row>
    <row r="24" spans="1:10" ht="6.4" customHeight="1">
      <c r="A24" s="9"/>
      <c r="B24" s="9"/>
      <c r="C24" s="9"/>
      <c r="D24" s="29"/>
      <c r="E24" s="28"/>
      <c r="F24" s="28"/>
      <c r="G24" s="28"/>
      <c r="H24" s="9"/>
      <c r="I24" s="9"/>
      <c r="J24" s="9"/>
    </row>
    <row r="25" spans="1:10" ht="19.5" customHeight="1">
      <c r="B25" s="16" t="s">
        <v>333</v>
      </c>
      <c r="C25" s="27">
        <f>'Pre-Bid Information Sheet'!B61</f>
        <v>0</v>
      </c>
      <c r="D25" s="291" t="s">
        <v>334</v>
      </c>
      <c r="E25" s="216"/>
      <c r="G25" s="9"/>
      <c r="H25" s="9"/>
      <c r="I25" s="9"/>
      <c r="J25" s="9"/>
    </row>
    <row r="26" spans="1:10" ht="14.25">
      <c r="B26" s="324" t="s">
        <v>335</v>
      </c>
      <c r="C26" s="325"/>
      <c r="D26" s="326">
        <f>'Pre-Bid Information Sheet'!B63</f>
        <v>0</v>
      </c>
      <c r="E26" s="327"/>
      <c r="F26" s="327"/>
      <c r="G26" s="327"/>
      <c r="I26" s="9"/>
      <c r="J26" s="9"/>
    </row>
    <row r="27" spans="1:10" ht="13.9" customHeight="1">
      <c r="A27" s="9"/>
      <c r="B27" s="9"/>
      <c r="C27" s="194"/>
      <c r="D27" s="194"/>
      <c r="E27" s="194"/>
      <c r="F27" s="9"/>
      <c r="G27" s="9"/>
      <c r="H27" s="9"/>
      <c r="I27" s="9"/>
      <c r="J27" s="9"/>
    </row>
    <row r="28" spans="1:10" ht="4.1500000000000004" customHeight="1">
      <c r="A28" s="9"/>
      <c r="B28" s="9"/>
      <c r="C28" s="194"/>
      <c r="D28" s="194"/>
      <c r="E28" s="194"/>
      <c r="F28" s="9"/>
      <c r="G28" s="9"/>
      <c r="H28" s="9"/>
      <c r="I28" s="9"/>
      <c r="J28" s="9"/>
    </row>
    <row r="29" spans="1:10" ht="57.4" customHeight="1">
      <c r="B29" s="242" t="s">
        <v>1297</v>
      </c>
      <c r="C29" s="248"/>
      <c r="D29" s="248"/>
      <c r="E29" s="248"/>
      <c r="F29" s="248"/>
      <c r="G29" s="248"/>
      <c r="H29" s="248"/>
      <c r="I29" s="248"/>
      <c r="J29" s="9"/>
    </row>
    <row r="30" spans="1:10" ht="62.45" customHeight="1">
      <c r="B30" s="242" t="s">
        <v>1298</v>
      </c>
      <c r="C30" s="248"/>
      <c r="D30" s="248"/>
      <c r="E30" s="248"/>
      <c r="F30" s="248"/>
      <c r="G30" s="248"/>
      <c r="H30" s="248"/>
      <c r="I30" s="248"/>
      <c r="J30" s="112"/>
    </row>
    <row r="31" spans="1:10" ht="13.9" customHeight="1">
      <c r="A31" s="31"/>
      <c r="B31" s="31"/>
      <c r="C31" s="31"/>
      <c r="D31" s="31"/>
      <c r="E31" s="31"/>
      <c r="F31" s="31"/>
      <c r="G31" s="31"/>
      <c r="H31" s="31"/>
      <c r="I31" s="31"/>
      <c r="J31" s="9"/>
    </row>
    <row r="32" spans="1:10" ht="126.6" customHeight="1">
      <c r="A32" s="13" t="s">
        <v>939</v>
      </c>
      <c r="B32" s="316" t="s">
        <v>1299</v>
      </c>
      <c r="C32" s="248"/>
      <c r="D32" s="248"/>
      <c r="E32" s="248"/>
      <c r="F32" s="248"/>
      <c r="G32" s="248"/>
      <c r="H32" s="248"/>
      <c r="I32" s="248"/>
      <c r="J32" s="9"/>
    </row>
    <row r="33" spans="1:10" ht="13.9" customHeight="1">
      <c r="A33" s="9"/>
      <c r="B33" s="9"/>
      <c r="C33" s="9"/>
      <c r="D33" s="9"/>
      <c r="E33" s="9"/>
      <c r="F33" s="9"/>
      <c r="G33" s="9"/>
      <c r="H33" s="9"/>
      <c r="I33" s="9"/>
      <c r="J33" s="9"/>
    </row>
    <row r="34" spans="1:10" ht="61.9" customHeight="1">
      <c r="A34" s="13" t="s">
        <v>940</v>
      </c>
      <c r="B34" s="242" t="s">
        <v>1300</v>
      </c>
      <c r="C34" s="248"/>
      <c r="D34" s="248"/>
      <c r="E34" s="248"/>
      <c r="F34" s="248"/>
      <c r="G34" s="248"/>
      <c r="H34" s="248"/>
      <c r="I34" s="248"/>
      <c r="J34" s="9"/>
    </row>
    <row r="35" spans="1:10" ht="13.9" customHeight="1">
      <c r="A35" s="9"/>
      <c r="B35" s="9"/>
      <c r="C35" s="9"/>
      <c r="D35" s="9"/>
      <c r="E35" s="9"/>
      <c r="F35" s="9"/>
      <c r="G35" s="9"/>
      <c r="H35" s="9"/>
      <c r="I35" s="9"/>
      <c r="J35" s="9"/>
    </row>
    <row r="36" spans="1:10" ht="62.65" customHeight="1">
      <c r="A36" s="13" t="s">
        <v>942</v>
      </c>
      <c r="B36" s="242" t="s">
        <v>1301</v>
      </c>
      <c r="C36" s="248"/>
      <c r="D36" s="248"/>
      <c r="E36" s="248"/>
      <c r="F36" s="248"/>
      <c r="G36" s="248"/>
      <c r="H36" s="248"/>
      <c r="I36" s="248"/>
      <c r="J36" s="9"/>
    </row>
    <row r="37" spans="1:10" ht="13.9" customHeight="1">
      <c r="A37" s="9"/>
      <c r="B37" s="9"/>
      <c r="C37" s="9"/>
      <c r="D37" s="9"/>
      <c r="E37" s="9"/>
      <c r="F37" s="9"/>
      <c r="G37" s="9"/>
      <c r="H37" s="9"/>
      <c r="I37" s="9"/>
      <c r="J37" s="9"/>
    </row>
    <row r="38" spans="1:10" ht="140.44999999999999" customHeight="1">
      <c r="A38" s="13" t="s">
        <v>97</v>
      </c>
      <c r="B38" s="242" t="s">
        <v>1302</v>
      </c>
      <c r="C38" s="248"/>
      <c r="D38" s="248"/>
      <c r="E38" s="248"/>
      <c r="F38" s="248"/>
      <c r="G38" s="248"/>
      <c r="H38" s="248"/>
      <c r="I38" s="248"/>
      <c r="J38" s="9"/>
    </row>
    <row r="39" spans="1:10" ht="13.9" customHeight="1">
      <c r="A39" s="9"/>
      <c r="B39" s="9"/>
      <c r="C39" s="9"/>
      <c r="D39" s="9"/>
      <c r="E39" s="9"/>
      <c r="F39" s="9"/>
      <c r="G39" s="9"/>
      <c r="H39" s="9"/>
      <c r="I39" s="9"/>
      <c r="J39" s="9"/>
    </row>
    <row r="40" spans="1:10" ht="78.400000000000006" customHeight="1">
      <c r="A40" s="111" t="s">
        <v>1303</v>
      </c>
      <c r="B40" s="242" t="s">
        <v>1304</v>
      </c>
      <c r="C40" s="248"/>
      <c r="D40" s="248"/>
      <c r="E40" s="248"/>
      <c r="F40" s="248"/>
      <c r="G40" s="248"/>
      <c r="H40" s="248"/>
      <c r="I40" s="248"/>
      <c r="J40" s="9"/>
    </row>
    <row r="41" spans="1:10" ht="13.9" customHeight="1">
      <c r="A41" s="9"/>
      <c r="B41" s="9"/>
      <c r="C41" s="9"/>
      <c r="D41" s="9"/>
      <c r="E41" s="9"/>
      <c r="F41" s="9"/>
      <c r="G41" s="9"/>
      <c r="H41" s="9"/>
      <c r="I41" s="9"/>
      <c r="J41" s="9"/>
    </row>
    <row r="42" spans="1:10" ht="38.65" customHeight="1">
      <c r="A42" s="8" t="s">
        <v>1306</v>
      </c>
      <c r="B42" s="242" t="s">
        <v>1305</v>
      </c>
      <c r="C42" s="248"/>
      <c r="D42" s="248"/>
      <c r="E42" s="248"/>
      <c r="F42" s="248"/>
      <c r="G42" s="248"/>
      <c r="H42" s="248"/>
      <c r="I42" s="248"/>
      <c r="J42" s="9"/>
    </row>
    <row r="43" spans="1:10" ht="13.9" customHeight="1">
      <c r="A43" s="58"/>
      <c r="B43" s="58"/>
      <c r="C43" s="58"/>
      <c r="D43" s="58"/>
      <c r="E43" s="58"/>
      <c r="F43" s="58"/>
      <c r="G43" s="58"/>
      <c r="H43" s="58"/>
      <c r="I43" s="58"/>
      <c r="J43" s="9"/>
    </row>
    <row r="44" spans="1:10" ht="75" customHeight="1">
      <c r="A44" s="201" t="s">
        <v>1308</v>
      </c>
      <c r="B44" s="242" t="s">
        <v>1307</v>
      </c>
      <c r="C44" s="248"/>
      <c r="D44" s="248"/>
      <c r="E44" s="248"/>
      <c r="F44" s="248"/>
      <c r="G44" s="248"/>
      <c r="H44" s="248"/>
      <c r="I44" s="248"/>
      <c r="J44" s="9"/>
    </row>
    <row r="45" spans="1:10" ht="1.5" customHeight="1">
      <c r="A45" s="58"/>
      <c r="B45" s="58"/>
      <c r="C45" s="58"/>
      <c r="D45" s="58"/>
      <c r="E45" s="58"/>
      <c r="F45" s="58"/>
      <c r="G45" s="58"/>
      <c r="H45" s="58"/>
      <c r="I45" s="58"/>
      <c r="J45" s="9"/>
    </row>
    <row r="46" spans="1:10" ht="163.15" customHeight="1">
      <c r="B46" s="30" t="s">
        <v>706</v>
      </c>
      <c r="C46" s="242" t="s">
        <v>1252</v>
      </c>
      <c r="D46" s="248"/>
      <c r="E46" s="248"/>
      <c r="F46" s="248"/>
      <c r="G46" s="248"/>
      <c r="H46" s="248"/>
      <c r="I46" s="248"/>
      <c r="J46" s="9"/>
    </row>
    <row r="47" spans="1:10" ht="7.9" customHeight="1">
      <c r="A47" s="9"/>
      <c r="B47" s="9"/>
      <c r="C47" s="9"/>
      <c r="D47" s="9"/>
      <c r="E47" s="9"/>
      <c r="F47" s="9"/>
      <c r="G47" s="9"/>
      <c r="H47" s="9"/>
      <c r="I47" s="9"/>
      <c r="J47" s="9"/>
    </row>
    <row r="48" spans="1:10" ht="69" customHeight="1">
      <c r="B48" s="30" t="s">
        <v>707</v>
      </c>
      <c r="C48" s="242" t="s">
        <v>1181</v>
      </c>
      <c r="D48" s="248"/>
      <c r="E48" s="248"/>
      <c r="F48" s="248"/>
      <c r="G48" s="248"/>
      <c r="H48" s="248"/>
      <c r="I48" s="248"/>
      <c r="J48" s="112"/>
    </row>
    <row r="49" spans="1:10" ht="4.5" customHeight="1">
      <c r="A49" s="58"/>
      <c r="B49" s="58"/>
      <c r="C49" s="58"/>
      <c r="D49" s="58"/>
      <c r="E49" s="58"/>
      <c r="F49" s="58"/>
      <c r="G49" s="58"/>
      <c r="H49" s="58"/>
      <c r="I49" s="58"/>
      <c r="J49" s="9"/>
    </row>
    <row r="50" spans="1:10" ht="52.15" customHeight="1">
      <c r="B50" s="30" t="s">
        <v>458</v>
      </c>
      <c r="C50" s="263" t="s">
        <v>459</v>
      </c>
      <c r="D50" s="248"/>
      <c r="E50" s="248"/>
      <c r="F50" s="248"/>
      <c r="G50" s="248"/>
      <c r="H50" s="248"/>
      <c r="I50" s="248"/>
      <c r="J50" s="9"/>
    </row>
    <row r="51" spans="1:10" ht="13.9" customHeight="1">
      <c r="A51" s="58"/>
      <c r="B51" s="58"/>
      <c r="C51" s="58"/>
      <c r="D51" s="58"/>
      <c r="E51" s="58"/>
      <c r="F51" s="58"/>
      <c r="G51" s="58"/>
      <c r="H51" s="58"/>
      <c r="I51" s="58"/>
      <c r="J51" s="9"/>
    </row>
    <row r="52" spans="1:10" ht="30.75" customHeight="1">
      <c r="A52" s="13" t="s">
        <v>101</v>
      </c>
      <c r="B52" s="242" t="s">
        <v>1309</v>
      </c>
      <c r="C52" s="248"/>
      <c r="D52" s="248"/>
      <c r="E52" s="248"/>
      <c r="F52" s="248"/>
      <c r="G52" s="248"/>
      <c r="H52" s="248"/>
      <c r="I52" s="248"/>
      <c r="J52" s="9"/>
    </row>
    <row r="53" spans="1:10" ht="13.9" customHeight="1">
      <c r="A53" s="58"/>
      <c r="B53" s="58"/>
      <c r="C53" s="58"/>
      <c r="D53" s="58"/>
      <c r="E53" s="58"/>
      <c r="F53" s="58"/>
      <c r="G53" s="58"/>
      <c r="H53" s="58"/>
      <c r="I53" s="58"/>
      <c r="J53" s="9"/>
    </row>
    <row r="54" spans="1:10" ht="29.25" customHeight="1">
      <c r="A54" s="245" t="s">
        <v>582</v>
      </c>
      <c r="B54" s="245"/>
      <c r="C54" s="245"/>
      <c r="D54" s="245"/>
      <c r="E54" s="245"/>
      <c r="F54" s="245"/>
      <c r="G54" s="245"/>
      <c r="H54" s="245"/>
      <c r="I54" s="245"/>
      <c r="J54" s="9"/>
    </row>
    <row r="55" spans="1:10" ht="29.25" customHeight="1">
      <c r="A55" s="147"/>
      <c r="B55" s="147"/>
      <c r="C55" s="147"/>
      <c r="D55" s="147"/>
      <c r="E55" s="147"/>
      <c r="F55" s="147"/>
      <c r="G55" s="147"/>
      <c r="H55" s="147"/>
      <c r="I55" s="147"/>
      <c r="J55" s="9"/>
    </row>
    <row r="56" spans="1:10" ht="13.9" customHeight="1">
      <c r="A56" s="317" t="s">
        <v>912</v>
      </c>
      <c r="B56" s="317"/>
      <c r="C56" s="26">
        <f>'Pre-Bid Information Sheet'!B11</f>
        <v>0</v>
      </c>
      <c r="D56" s="2"/>
      <c r="E56" s="2"/>
      <c r="F56" s="2"/>
      <c r="G56" s="2"/>
      <c r="H56" s="2"/>
      <c r="I56" s="2"/>
      <c r="J56" s="9"/>
    </row>
    <row r="57" spans="1:10" ht="8.65" customHeight="1">
      <c r="A57" s="156"/>
      <c r="B57" s="156"/>
      <c r="C57" s="12"/>
      <c r="D57" s="2"/>
      <c r="E57" s="2"/>
      <c r="F57" s="2"/>
      <c r="G57" s="2"/>
      <c r="H57" s="2"/>
      <c r="I57" s="2"/>
      <c r="J57" s="9"/>
    </row>
    <row r="58" spans="1:10" ht="13.9" customHeight="1">
      <c r="A58" s="141" t="s">
        <v>107</v>
      </c>
      <c r="B58" s="141"/>
      <c r="C58" s="328">
        <f>'Pre-Bid Information Sheet'!B15</f>
        <v>0</v>
      </c>
      <c r="D58" s="328"/>
      <c r="E58" s="328"/>
      <c r="F58" s="328"/>
      <c r="G58" s="328"/>
      <c r="H58" s="328"/>
      <c r="I58" s="2"/>
      <c r="J58" s="9"/>
    </row>
    <row r="59" spans="1:10" ht="13.9" customHeight="1">
      <c r="A59" s="141"/>
      <c r="B59" s="141"/>
      <c r="C59" s="25"/>
      <c r="D59" s="25"/>
      <c r="E59" s="25"/>
      <c r="F59" s="25"/>
      <c r="G59" s="25"/>
      <c r="H59" s="25"/>
      <c r="I59" s="2"/>
      <c r="J59" s="9"/>
    </row>
    <row r="60" spans="1:10" ht="13.9" customHeight="1">
      <c r="A60" s="2"/>
      <c r="B60" s="2"/>
      <c r="C60" s="2"/>
      <c r="D60" s="2"/>
      <c r="E60" s="2"/>
      <c r="F60" s="2"/>
      <c r="G60" s="2"/>
      <c r="H60" s="2"/>
      <c r="I60" s="2"/>
      <c r="J60" s="9"/>
    </row>
    <row r="61" spans="1:10" ht="15" customHeight="1">
      <c r="A61" s="333">
        <f>'Post-Bid Information Sheet'!B3</f>
        <v>0</v>
      </c>
      <c r="B61" s="334"/>
      <c r="C61" s="334"/>
      <c r="D61" s="334"/>
      <c r="E61" s="334"/>
      <c r="F61" s="334"/>
      <c r="G61" s="334"/>
      <c r="H61" s="334"/>
      <c r="I61" s="334"/>
      <c r="J61" s="9"/>
    </row>
    <row r="62" spans="1:10" ht="15">
      <c r="A62" s="3" t="s">
        <v>583</v>
      </c>
      <c r="B62" s="2"/>
      <c r="C62" s="2"/>
      <c r="D62" s="2" t="s">
        <v>175</v>
      </c>
      <c r="E62" s="2"/>
      <c r="F62" s="2"/>
      <c r="G62" s="2"/>
      <c r="H62" s="2"/>
      <c r="I62" s="2"/>
      <c r="J62" s="9"/>
    </row>
    <row r="63" spans="1:10" ht="14.25">
      <c r="A63" s="2"/>
      <c r="B63" s="2"/>
      <c r="C63" s="2"/>
      <c r="D63" s="2"/>
      <c r="E63" s="2"/>
      <c r="F63" s="2"/>
      <c r="G63" s="2"/>
      <c r="H63" s="2"/>
      <c r="I63" s="2"/>
      <c r="J63" s="9"/>
    </row>
    <row r="64" spans="1:10" ht="14.25">
      <c r="A64" s="33"/>
      <c r="B64" s="33"/>
      <c r="C64" s="33"/>
      <c r="D64" s="33"/>
      <c r="E64" s="33"/>
      <c r="F64" s="33"/>
      <c r="G64" s="2"/>
      <c r="H64" s="33"/>
      <c r="I64" s="33"/>
      <c r="J64" s="9"/>
    </row>
    <row r="65" spans="1:10" ht="14.25">
      <c r="A65" s="2" t="s">
        <v>178</v>
      </c>
      <c r="B65" s="2"/>
      <c r="C65" s="2"/>
      <c r="D65" s="2"/>
      <c r="E65" s="2"/>
      <c r="F65" s="2"/>
      <c r="G65" s="2"/>
      <c r="H65" s="2" t="s">
        <v>179</v>
      </c>
      <c r="I65" s="2"/>
      <c r="J65" s="9"/>
    </row>
    <row r="66" spans="1:10" ht="14.25">
      <c r="A66" s="2"/>
      <c r="B66" s="2"/>
      <c r="C66" s="2"/>
      <c r="D66" s="2"/>
      <c r="E66" s="2"/>
      <c r="F66" s="2"/>
      <c r="G66" s="2"/>
      <c r="H66" s="2"/>
      <c r="I66" s="2"/>
      <c r="J66" s="9"/>
    </row>
    <row r="67" spans="1:10" ht="13.9" customHeight="1">
      <c r="A67" s="33"/>
      <c r="B67" s="33"/>
      <c r="C67" s="33"/>
      <c r="D67" s="33"/>
      <c r="E67" s="33"/>
      <c r="F67" s="33"/>
      <c r="G67" s="33"/>
      <c r="H67" s="33"/>
      <c r="I67" s="33"/>
      <c r="J67" s="9"/>
    </row>
    <row r="68" spans="1:10" ht="14.25">
      <c r="A68" s="2" t="s">
        <v>715</v>
      </c>
      <c r="B68" s="2"/>
      <c r="C68" s="2"/>
      <c r="D68" s="2" t="s">
        <v>180</v>
      </c>
      <c r="E68" s="2"/>
      <c r="F68" s="2"/>
      <c r="G68" s="2" t="s">
        <v>276</v>
      </c>
      <c r="H68" s="2"/>
      <c r="I68" s="2"/>
      <c r="J68" s="9"/>
    </row>
    <row r="69" spans="1:10" ht="6.75" customHeight="1">
      <c r="A69" s="2"/>
      <c r="B69" s="2"/>
      <c r="C69" s="2"/>
      <c r="D69" s="2"/>
      <c r="E69" s="2"/>
      <c r="F69" s="2"/>
      <c r="G69" s="2"/>
      <c r="H69" s="2"/>
      <c r="I69" s="2"/>
      <c r="J69" s="9"/>
    </row>
    <row r="70" spans="1:10" ht="13.5" customHeight="1">
      <c r="A70" s="33">
        <f>'Post-Bid Information Sheet'!B5</f>
        <v>0</v>
      </c>
      <c r="B70" s="33"/>
      <c r="C70" s="33"/>
      <c r="D70" s="33"/>
      <c r="E70" s="33">
        <f>'Post-Bid Information Sheet'!B7</f>
        <v>0</v>
      </c>
      <c r="F70" s="33"/>
      <c r="G70" s="33"/>
      <c r="H70" s="33"/>
      <c r="I70" s="33"/>
      <c r="J70" s="9"/>
    </row>
    <row r="71" spans="1:10" ht="14.25">
      <c r="A71" s="2" t="s">
        <v>181</v>
      </c>
      <c r="B71" s="2"/>
      <c r="D71" s="2" t="s">
        <v>85</v>
      </c>
      <c r="E71" s="2"/>
      <c r="F71" s="2" t="s">
        <v>86</v>
      </c>
      <c r="G71" s="2"/>
      <c r="H71" s="2" t="s">
        <v>87</v>
      </c>
      <c r="I71" s="2"/>
      <c r="J71" s="9"/>
    </row>
    <row r="73" spans="1:10" ht="6" customHeight="1"/>
    <row r="74" spans="1:10" ht="11.25" customHeight="1">
      <c r="A74" s="33">
        <f>'Pre-Bid Information Sheet'!B3</f>
        <v>0</v>
      </c>
      <c r="B74" s="33"/>
      <c r="C74" s="33"/>
      <c r="D74" s="33"/>
      <c r="E74" s="33"/>
      <c r="F74" s="33"/>
      <c r="G74" s="33"/>
      <c r="H74" s="33"/>
      <c r="I74" s="33"/>
    </row>
    <row r="75" spans="1:10" ht="15">
      <c r="A75" s="3" t="s">
        <v>277</v>
      </c>
      <c r="B75" s="2"/>
      <c r="C75" s="2"/>
      <c r="D75" s="2" t="s">
        <v>893</v>
      </c>
      <c r="E75" s="2"/>
      <c r="F75" s="2"/>
      <c r="G75" s="2"/>
      <c r="H75" s="2"/>
      <c r="I75" s="2"/>
    </row>
    <row r="76" spans="1:10" ht="10.15" customHeight="1">
      <c r="A76" s="2"/>
      <c r="B76" s="2"/>
      <c r="C76" s="2"/>
      <c r="D76" s="2"/>
      <c r="E76" s="2"/>
      <c r="F76" s="2"/>
      <c r="G76" s="2"/>
      <c r="H76" s="2"/>
      <c r="I76" s="2"/>
    </row>
    <row r="77" spans="1:10" ht="14.25">
      <c r="A77" s="33"/>
      <c r="B77" s="33"/>
      <c r="C77" s="33"/>
      <c r="D77" s="33"/>
      <c r="E77" s="33"/>
      <c r="F77" s="33"/>
      <c r="G77" s="2"/>
      <c r="H77" s="33"/>
      <c r="I77" s="33"/>
    </row>
    <row r="78" spans="1:10" ht="14.25">
      <c r="A78" s="2" t="s">
        <v>278</v>
      </c>
      <c r="B78" s="2"/>
      <c r="C78" s="2"/>
      <c r="D78" s="2"/>
      <c r="E78" s="2"/>
      <c r="F78" s="2"/>
      <c r="G78" s="2"/>
      <c r="H78" s="2" t="s">
        <v>179</v>
      </c>
      <c r="I78" s="2"/>
    </row>
    <row r="79" spans="1:10" ht="14.25">
      <c r="A79" s="2"/>
      <c r="B79" s="2"/>
      <c r="C79" s="2"/>
      <c r="D79" s="2"/>
      <c r="E79" s="2"/>
      <c r="F79" s="2"/>
      <c r="G79" s="2"/>
      <c r="H79" s="2"/>
      <c r="I79" s="2"/>
    </row>
    <row r="80" spans="1:10" ht="13.9" customHeight="1">
      <c r="A80" s="33"/>
      <c r="B80" s="33"/>
      <c r="C80" s="33"/>
      <c r="D80" s="33"/>
      <c r="E80" s="33"/>
      <c r="F80" s="33"/>
      <c r="G80" s="33"/>
      <c r="H80" s="33"/>
      <c r="I80" s="33"/>
    </row>
    <row r="81" spans="1:9" ht="14.25">
      <c r="A81" s="2" t="s">
        <v>715</v>
      </c>
      <c r="B81" s="2"/>
      <c r="C81" s="2"/>
      <c r="D81" s="2" t="s">
        <v>180</v>
      </c>
      <c r="E81" s="2"/>
      <c r="F81" s="2"/>
      <c r="G81" s="2" t="s">
        <v>276</v>
      </c>
      <c r="H81" s="2"/>
      <c r="I81" s="2"/>
    </row>
    <row r="82" spans="1:9" ht="7.5" customHeight="1">
      <c r="A82" s="2"/>
      <c r="B82" s="2"/>
      <c r="C82" s="2"/>
      <c r="D82" s="2"/>
      <c r="E82" s="2"/>
      <c r="F82" s="2"/>
      <c r="G82" s="2"/>
      <c r="H82" s="2"/>
      <c r="I82" s="2"/>
    </row>
    <row r="83" spans="1:9" ht="14.25" customHeight="1">
      <c r="A83" s="33">
        <f>'Pre-Bid Information Sheet'!B8</f>
        <v>0</v>
      </c>
      <c r="B83" s="33"/>
      <c r="C83" s="33"/>
      <c r="D83" s="33"/>
      <c r="E83" s="33">
        <f>'Pre-Bid Information Sheet'!B9</f>
        <v>0</v>
      </c>
      <c r="F83" s="33"/>
      <c r="G83" s="33"/>
      <c r="H83" s="33"/>
      <c r="I83" s="33"/>
    </row>
    <row r="84" spans="1:9" ht="14.25">
      <c r="A84" s="2" t="s">
        <v>181</v>
      </c>
      <c r="B84" s="2"/>
      <c r="D84" s="2" t="s">
        <v>85</v>
      </c>
      <c r="E84" s="2"/>
      <c r="F84" s="2" t="s">
        <v>86</v>
      </c>
      <c r="G84" s="2"/>
      <c r="H84" s="2" t="s">
        <v>87</v>
      </c>
      <c r="I84" s="2"/>
    </row>
    <row r="86" spans="1:9" ht="15">
      <c r="A86" s="332" t="s">
        <v>1386</v>
      </c>
      <c r="B86" s="302"/>
      <c r="C86" s="302"/>
      <c r="D86" s="302"/>
      <c r="E86" s="302"/>
      <c r="F86" s="302"/>
      <c r="G86" s="302"/>
      <c r="H86" s="302"/>
      <c r="I86" s="302"/>
    </row>
    <row r="87" spans="1:9" ht="7.15" customHeight="1">
      <c r="A87" s="9"/>
    </row>
    <row r="88" spans="1:9" ht="15" customHeight="1">
      <c r="A88" s="317"/>
      <c r="B88" s="318"/>
      <c r="C88" s="109"/>
      <c r="D88" s="290"/>
      <c r="E88" s="290"/>
      <c r="F88" s="290"/>
      <c r="G88" s="290"/>
      <c r="H88" s="290"/>
      <c r="I88" s="290"/>
    </row>
    <row r="89" spans="1:9" ht="13.9" customHeight="1">
      <c r="A89" s="9" t="s">
        <v>177</v>
      </c>
      <c r="B89" s="203"/>
      <c r="C89" s="203"/>
      <c r="D89" s="203"/>
      <c r="E89" s="203"/>
      <c r="F89" s="203"/>
      <c r="G89" s="16" t="s">
        <v>933</v>
      </c>
      <c r="H89" s="32"/>
      <c r="I89" s="32"/>
    </row>
    <row r="90" spans="1:9" ht="10.15" customHeight="1">
      <c r="A90" s="9"/>
    </row>
    <row r="91" spans="1:9" ht="10.15" customHeight="1">
      <c r="A91" s="9"/>
    </row>
    <row r="92" spans="1:9" ht="13.9" customHeight="1">
      <c r="A92" s="33"/>
      <c r="B92" s="32"/>
      <c r="C92" s="32"/>
      <c r="D92" s="32"/>
      <c r="E92" s="32"/>
      <c r="F92" s="32"/>
    </row>
    <row r="93" spans="1:9" ht="14.25">
      <c r="A93" s="2" t="s">
        <v>180</v>
      </c>
    </row>
  </sheetData>
  <sheetProtection algorithmName="SHA-512" hashValue="JBi2Ho30JhUuYj6w9ORfTF89Zs/69brsb0WgsNp6MfyMP/6S1NK4I/hl/v5L5Pn6yVIx4gZZp/L0Dp06wb4VbQ==" saltValue="ixVlnKbnNHz10DqezcNgmw==" spinCount="100000" sheet="1" selectLockedCells="1" selectUnlockedCells="1"/>
  <mergeCells count="45">
    <mergeCell ref="A86:I86"/>
    <mergeCell ref="A54:I54"/>
    <mergeCell ref="B42:I42"/>
    <mergeCell ref="B44:I44"/>
    <mergeCell ref="C46:I46"/>
    <mergeCell ref="C48:I48"/>
    <mergeCell ref="C50:I50"/>
    <mergeCell ref="B52:I52"/>
    <mergeCell ref="A56:B56"/>
    <mergeCell ref="C58:H58"/>
    <mergeCell ref="A61:I61"/>
    <mergeCell ref="B29:I29"/>
    <mergeCell ref="B30:I30"/>
    <mergeCell ref="A1:I1"/>
    <mergeCell ref="A2:I2"/>
    <mergeCell ref="F5:I5"/>
    <mergeCell ref="G6:I6"/>
    <mergeCell ref="A5:E5"/>
    <mergeCell ref="B6:F6"/>
    <mergeCell ref="E4:H4"/>
    <mergeCell ref="B18:G18"/>
    <mergeCell ref="B14:C14"/>
    <mergeCell ref="B17:I17"/>
    <mergeCell ref="B19:I19"/>
    <mergeCell ref="A88:B88"/>
    <mergeCell ref="D88:I88"/>
    <mergeCell ref="A10:I10"/>
    <mergeCell ref="A11:I11"/>
    <mergeCell ref="A7:I7"/>
    <mergeCell ref="A8:C8"/>
    <mergeCell ref="H9:I9"/>
    <mergeCell ref="A9:G9"/>
    <mergeCell ref="A16:C16"/>
    <mergeCell ref="D16:I16"/>
    <mergeCell ref="B12:D12"/>
    <mergeCell ref="B21:I21"/>
    <mergeCell ref="B23:I23"/>
    <mergeCell ref="D25:E25"/>
    <mergeCell ref="B26:C26"/>
    <mergeCell ref="D26:G26"/>
    <mergeCell ref="B32:I32"/>
    <mergeCell ref="B34:I34"/>
    <mergeCell ref="B36:I36"/>
    <mergeCell ref="B38:I38"/>
    <mergeCell ref="B40:I40"/>
  </mergeCells>
  <phoneticPr fontId="2" type="noConversion"/>
  <pageMargins left="0.75" right="0.75" top="1" bottom="0.75" header="0.5" footer="0.5"/>
  <pageSetup orientation="portrait" r:id="rId1"/>
  <headerFooter alignWithMargins="0">
    <oddFooter>&amp;CAGREEMENT FORM&amp;R00 52 13 - &amp;P of &amp;N</oddFooter>
  </headerFooter>
  <rowBreaks count="3" manualBreakCount="3">
    <brk id="22" max="16383" man="1"/>
    <brk id="39" max="8" man="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N61"/>
  <sheetViews>
    <sheetView showGridLines="0" showZeros="0" view="pageBreakPreview" zoomScale="150" zoomScaleNormal="150" zoomScaleSheetLayoutView="150" workbookViewId="0">
      <selection sqref="A1:J1"/>
    </sheetView>
  </sheetViews>
  <sheetFormatPr defaultColWidth="8.7109375" defaultRowHeight="14.25"/>
  <cols>
    <col min="1" max="1" width="4.140625" style="2" customWidth="1"/>
    <col min="2" max="2" width="6.5703125" style="2" customWidth="1"/>
    <col min="3" max="3" width="6.85546875" style="2" customWidth="1"/>
    <col min="4" max="4" width="12.5703125" style="2" customWidth="1"/>
    <col min="5" max="5" width="11.140625" style="2" customWidth="1"/>
    <col min="6" max="6" width="8.140625" style="2" customWidth="1"/>
    <col min="7" max="7" width="11.42578125" style="2" customWidth="1"/>
    <col min="8" max="8" width="8.85546875" style="2" customWidth="1"/>
    <col min="9" max="9" width="10.5703125" style="2" customWidth="1"/>
    <col min="10" max="10" width="10.42578125" style="2" customWidth="1"/>
    <col min="11" max="11" width="24.28515625" customWidth="1"/>
    <col min="12" max="12" width="33.5703125" customWidth="1"/>
    <col min="13" max="13" width="28.140625" customWidth="1"/>
    <col min="14" max="14" width="24.140625" customWidth="1"/>
    <col min="15" max="15" width="24.7109375" customWidth="1"/>
  </cols>
  <sheetData>
    <row r="1" spans="1:14" ht="89.25" customHeight="1">
      <c r="A1" s="285" t="s">
        <v>864</v>
      </c>
      <c r="B1" s="285"/>
      <c r="C1" s="285"/>
      <c r="D1" s="285"/>
      <c r="E1" s="285"/>
      <c r="F1" s="285"/>
      <c r="G1" s="285"/>
      <c r="H1" s="285"/>
      <c r="I1" s="285"/>
      <c r="J1" s="285"/>
    </row>
    <row r="2" spans="1:14" ht="15">
      <c r="A2" s="285" t="s">
        <v>1354</v>
      </c>
      <c r="B2" s="285"/>
      <c r="C2" s="285"/>
      <c r="D2" s="285"/>
      <c r="E2" s="285"/>
      <c r="F2" s="285"/>
      <c r="G2" s="285"/>
      <c r="H2" s="285"/>
      <c r="I2" s="285"/>
      <c r="J2" s="285"/>
    </row>
    <row r="3" spans="1:14" ht="11.25" customHeight="1"/>
    <row r="4" spans="1:14">
      <c r="A4" s="2" t="s">
        <v>918</v>
      </c>
      <c r="B4" s="109" t="s">
        <v>865</v>
      </c>
      <c r="C4" s="345">
        <f>'Post-Bid Information Sheet'!B3</f>
        <v>0</v>
      </c>
      <c r="D4" s="281"/>
      <c r="E4" s="281"/>
      <c r="F4" s="281"/>
      <c r="G4" s="281"/>
      <c r="H4" s="281"/>
      <c r="I4" s="290" t="s">
        <v>1115</v>
      </c>
      <c r="J4" s="216"/>
      <c r="K4" s="9"/>
      <c r="L4" s="9"/>
      <c r="M4" s="9"/>
      <c r="N4" s="9"/>
    </row>
    <row r="5" spans="1:14" ht="31.5" customHeight="1">
      <c r="A5" s="344">
        <f>'Post-Bid Information Sheet'!B11</f>
        <v>0</v>
      </c>
      <c r="B5" s="344"/>
      <c r="C5" s="344"/>
      <c r="D5" s="344"/>
      <c r="E5" s="344"/>
      <c r="F5" s="344"/>
      <c r="G5" s="290" t="s">
        <v>1116</v>
      </c>
      <c r="H5" s="216"/>
      <c r="I5" s="216"/>
      <c r="J5" s="216"/>
      <c r="K5" s="9"/>
      <c r="L5" s="9"/>
      <c r="M5" s="9"/>
      <c r="N5" s="9"/>
    </row>
    <row r="6" spans="1:14" ht="31.5" customHeight="1">
      <c r="A6" s="335" t="s">
        <v>1117</v>
      </c>
      <c r="B6" s="336"/>
      <c r="C6" s="336"/>
      <c r="D6" s="347">
        <f>'Pre-Bid Information Sheet'!B3</f>
        <v>0</v>
      </c>
      <c r="E6" s="348"/>
      <c r="F6" s="348"/>
      <c r="G6" s="348"/>
      <c r="H6" s="348"/>
      <c r="I6" s="290" t="s">
        <v>1136</v>
      </c>
      <c r="J6" s="216"/>
      <c r="K6" s="9"/>
      <c r="L6" s="9"/>
      <c r="M6" s="9"/>
      <c r="N6" s="9"/>
    </row>
    <row r="7" spans="1:14" ht="18" customHeight="1">
      <c r="A7" s="337" t="s">
        <v>1243</v>
      </c>
      <c r="B7" s="338"/>
      <c r="C7" s="338"/>
      <c r="D7" s="338"/>
      <c r="E7" s="343">
        <f>'Post-Bid Information Sheet'!B13</f>
        <v>0</v>
      </c>
      <c r="F7" s="343"/>
      <c r="G7" s="290" t="s">
        <v>1244</v>
      </c>
      <c r="H7" s="216"/>
      <c r="I7" s="216"/>
      <c r="J7" s="216"/>
      <c r="K7" s="9"/>
      <c r="L7" s="9"/>
      <c r="M7" s="9"/>
    </row>
    <row r="8" spans="1:14" ht="18" customHeight="1">
      <c r="A8" s="287" t="s">
        <v>1118</v>
      </c>
      <c r="B8" s="228"/>
      <c r="C8" s="228"/>
      <c r="D8" s="228"/>
      <c r="E8" s="228"/>
      <c r="F8" s="228"/>
      <c r="G8" s="346">
        <f>'Post-Bid Information Sheet'!B13</f>
        <v>0</v>
      </c>
      <c r="H8" s="346"/>
      <c r="I8" s="337" t="s">
        <v>1245</v>
      </c>
      <c r="J8" s="337"/>
      <c r="K8" s="9"/>
      <c r="L8" s="9"/>
      <c r="M8" s="9"/>
      <c r="N8" s="9"/>
    </row>
    <row r="9" spans="1:14" ht="18" customHeight="1">
      <c r="A9" s="337" t="s">
        <v>1119</v>
      </c>
      <c r="B9" s="338"/>
      <c r="C9" s="338"/>
      <c r="D9" s="338"/>
      <c r="E9" s="338"/>
      <c r="F9" s="338"/>
      <c r="G9" s="338"/>
      <c r="H9" s="338"/>
      <c r="I9" s="338"/>
      <c r="J9" s="338"/>
    </row>
    <row r="10" spans="1:14" ht="18" customHeight="1">
      <c r="A10" s="337" t="s">
        <v>1246</v>
      </c>
      <c r="B10" s="338"/>
      <c r="C10" s="338"/>
      <c r="D10" s="338"/>
      <c r="E10" s="338"/>
      <c r="F10" s="338"/>
      <c r="G10" s="338"/>
      <c r="H10" s="338"/>
      <c r="I10" s="338"/>
      <c r="J10" s="338"/>
    </row>
    <row r="11" spans="1:14" ht="18" customHeight="1">
      <c r="A11" s="337" t="s">
        <v>1247</v>
      </c>
      <c r="B11" s="338"/>
      <c r="C11" s="338"/>
      <c r="D11" s="338"/>
      <c r="E11" s="338"/>
      <c r="F11" s="338"/>
      <c r="G11" s="338"/>
      <c r="H11" s="338"/>
      <c r="I11" s="338"/>
      <c r="J11" s="338"/>
    </row>
    <row r="12" spans="1:14" ht="18" customHeight="1">
      <c r="A12" s="290" t="s">
        <v>1120</v>
      </c>
      <c r="B12" s="216"/>
      <c r="C12" s="216"/>
      <c r="D12" s="216"/>
      <c r="E12" s="216"/>
      <c r="F12" s="216"/>
      <c r="G12" s="216"/>
      <c r="H12" s="216"/>
      <c r="I12" s="216"/>
      <c r="J12" s="216"/>
    </row>
    <row r="13" spans="1:14" ht="18" customHeight="1">
      <c r="B13" s="317" t="s">
        <v>963</v>
      </c>
      <c r="C13" s="318"/>
      <c r="D13" s="318"/>
      <c r="E13" s="318"/>
      <c r="F13" s="339">
        <f>'Post-Bid Information Sheet'!B9</f>
        <v>0</v>
      </c>
      <c r="G13" s="281"/>
      <c r="H13" s="281"/>
      <c r="I13" s="340" t="s">
        <v>1121</v>
      </c>
      <c r="J13" s="216"/>
    </row>
    <row r="14" spans="1:14" ht="18" customHeight="1">
      <c r="A14" s="290" t="s">
        <v>1122</v>
      </c>
      <c r="B14" s="216"/>
      <c r="C14" s="216"/>
      <c r="D14" s="216"/>
      <c r="E14" s="216"/>
      <c r="F14" s="216"/>
      <c r="G14"/>
      <c r="H14"/>
      <c r="I14"/>
      <c r="J14"/>
    </row>
    <row r="15" spans="1:14" ht="18" customHeight="1">
      <c r="A15" s="290">
        <f>'Pre-Bid Information Sheet'!B15</f>
        <v>0</v>
      </c>
      <c r="B15" s="216"/>
      <c r="C15" s="216"/>
      <c r="D15" s="216"/>
      <c r="E15" s="216"/>
      <c r="F15" s="216"/>
      <c r="G15" s="216"/>
      <c r="H15" s="216"/>
      <c r="I15" s="216"/>
      <c r="J15" s="216"/>
    </row>
    <row r="16" spans="1:14" ht="18" customHeight="1">
      <c r="A16"/>
      <c r="B16" s="317" t="s">
        <v>964</v>
      </c>
      <c r="C16" s="318"/>
      <c r="D16" s="159">
        <f>'Pre-Bid Information Sheet'!B11</f>
        <v>0</v>
      </c>
      <c r="E16" s="290" t="s">
        <v>1137</v>
      </c>
      <c r="F16" s="290"/>
      <c r="G16" s="290"/>
      <c r="H16" s="290"/>
      <c r="I16" s="290"/>
      <c r="J16" s="290"/>
    </row>
    <row r="17" spans="1:10" ht="10.9" customHeight="1"/>
    <row r="18" spans="1:10" ht="18" customHeight="1">
      <c r="A18" s="2" t="s">
        <v>923</v>
      </c>
      <c r="B18" s="290" t="s">
        <v>1123</v>
      </c>
      <c r="C18" s="216"/>
      <c r="D18" s="216"/>
      <c r="E18" s="216"/>
      <c r="F18" s="216"/>
      <c r="G18" s="216"/>
      <c r="H18" s="216"/>
      <c r="I18" s="216"/>
      <c r="J18" s="216"/>
    </row>
    <row r="19" spans="1:10" ht="18" customHeight="1">
      <c r="A19" s="290" t="s">
        <v>1124</v>
      </c>
      <c r="B19" s="216"/>
      <c r="C19" s="216"/>
      <c r="D19" s="216"/>
      <c r="E19" s="216"/>
      <c r="F19" s="216"/>
      <c r="I19" s="156"/>
    </row>
    <row r="20" spans="1:10" ht="10.9" customHeight="1"/>
    <row r="21" spans="1:10" ht="18" customHeight="1">
      <c r="B21" s="109" t="s">
        <v>853</v>
      </c>
      <c r="C21" s="290" t="s">
        <v>1125</v>
      </c>
      <c r="D21" s="216"/>
      <c r="E21"/>
    </row>
    <row r="22" spans="1:10" ht="7.15" customHeight="1">
      <c r="B22" s="109"/>
      <c r="D22"/>
      <c r="E22"/>
    </row>
    <row r="23" spans="1:10" ht="31.35" customHeight="1">
      <c r="A23" s="34"/>
      <c r="B23" s="113" t="s">
        <v>1126</v>
      </c>
      <c r="C23" s="341" t="s">
        <v>1127</v>
      </c>
      <c r="D23" s="342"/>
      <c r="E23" s="342"/>
      <c r="F23" s="342"/>
      <c r="G23" s="342"/>
      <c r="H23" s="342"/>
      <c r="I23" s="342"/>
      <c r="J23" s="342"/>
    </row>
    <row r="24" spans="1:10" ht="7.15" customHeight="1">
      <c r="A24" s="34"/>
      <c r="B24" s="34"/>
      <c r="C24" s="34"/>
      <c r="D24" s="34"/>
      <c r="E24" s="34"/>
      <c r="F24" s="34"/>
      <c r="G24" s="34"/>
      <c r="H24" s="34"/>
      <c r="I24" s="34"/>
      <c r="J24" s="34"/>
    </row>
    <row r="25" spans="1:10" ht="110.1" customHeight="1">
      <c r="A25" s="34"/>
      <c r="B25" s="113" t="s">
        <v>1128</v>
      </c>
      <c r="C25" s="341" t="s">
        <v>1129</v>
      </c>
      <c r="D25" s="341"/>
      <c r="E25" s="341"/>
      <c r="F25" s="341"/>
      <c r="G25" s="341"/>
      <c r="H25" s="341"/>
      <c r="I25" s="341"/>
      <c r="J25" s="341"/>
    </row>
    <row r="26" spans="1:10" ht="6.75" customHeight="1">
      <c r="A26" s="34"/>
      <c r="B26" s="34"/>
      <c r="C26" s="34"/>
      <c r="D26" s="34"/>
      <c r="E26" s="34"/>
      <c r="F26" s="34"/>
      <c r="G26" s="34"/>
      <c r="H26" s="34"/>
      <c r="I26" s="34"/>
      <c r="J26" s="34"/>
    </row>
    <row r="27" spans="1:10" ht="18" customHeight="1">
      <c r="A27" s="34"/>
      <c r="B27" s="157" t="s">
        <v>854</v>
      </c>
      <c r="C27" s="290" t="s">
        <v>1130</v>
      </c>
      <c r="D27" s="216"/>
      <c r="E27" s="34"/>
      <c r="F27" s="34"/>
      <c r="G27" s="34"/>
      <c r="H27" s="34"/>
      <c r="I27" s="34"/>
      <c r="J27" s="34"/>
    </row>
    <row r="28" spans="1:10" ht="7.15" customHeight="1">
      <c r="A28" s="34"/>
      <c r="B28" s="34"/>
      <c r="C28" s="34"/>
      <c r="D28" s="34"/>
      <c r="E28" s="34"/>
      <c r="F28" s="34"/>
      <c r="G28" s="34"/>
      <c r="H28" s="34"/>
      <c r="I28" s="34"/>
      <c r="J28" s="34"/>
    </row>
    <row r="29" spans="1:10" ht="31.35" customHeight="1">
      <c r="A29" s="34"/>
      <c r="B29" s="158" t="s">
        <v>1126</v>
      </c>
      <c r="C29" s="341" t="s">
        <v>1131</v>
      </c>
      <c r="D29" s="342"/>
      <c r="E29" s="342"/>
      <c r="F29" s="342"/>
      <c r="G29" s="342"/>
      <c r="H29" s="342"/>
      <c r="I29" s="342"/>
      <c r="J29" s="342"/>
    </row>
    <row r="30" spans="1:10" ht="31.15" hidden="1" customHeight="1">
      <c r="A30" s="34"/>
      <c r="B30" s="34"/>
      <c r="C30" s="342"/>
      <c r="D30" s="342"/>
      <c r="E30" s="342"/>
      <c r="F30" s="342"/>
      <c r="G30" s="342"/>
      <c r="H30" s="342"/>
      <c r="I30" s="342"/>
      <c r="J30" s="342"/>
    </row>
    <row r="31" spans="1:10" ht="46.9" customHeight="1">
      <c r="A31" s="34"/>
      <c r="B31" s="158" t="s">
        <v>1128</v>
      </c>
      <c r="C31" s="341" t="s">
        <v>1132</v>
      </c>
      <c r="D31" s="342"/>
      <c r="E31" s="342"/>
      <c r="F31" s="342"/>
      <c r="G31" s="342"/>
      <c r="H31" s="342"/>
      <c r="I31" s="342"/>
      <c r="J31" s="342"/>
    </row>
    <row r="32" spans="1:10" ht="14.45" customHeight="1">
      <c r="A32" s="13" t="s">
        <v>936</v>
      </c>
      <c r="B32" s="250" t="s">
        <v>1254</v>
      </c>
      <c r="C32" s="349"/>
      <c r="D32" s="349"/>
      <c r="E32" s="349"/>
      <c r="F32" s="349"/>
      <c r="G32" s="349"/>
      <c r="H32" s="349"/>
      <c r="I32" s="349"/>
      <c r="J32" s="349"/>
    </row>
    <row r="33" spans="1:10" ht="1.1499999999999999" customHeight="1">
      <c r="A33" s="34"/>
      <c r="B33" s="34"/>
      <c r="C33" s="34"/>
      <c r="D33" s="34"/>
      <c r="E33" s="34"/>
      <c r="F33" s="34"/>
      <c r="G33" s="34"/>
      <c r="H33" s="34"/>
      <c r="I33" s="34"/>
      <c r="J33" s="34"/>
    </row>
    <row r="34" spans="1:10" s="195" customFormat="1" ht="59.45" customHeight="1">
      <c r="A34" s="242" t="s">
        <v>1253</v>
      </c>
      <c r="B34" s="242"/>
      <c r="C34" s="242"/>
      <c r="D34" s="242"/>
      <c r="E34" s="242"/>
      <c r="F34" s="242"/>
      <c r="G34" s="242"/>
      <c r="H34" s="242"/>
      <c r="I34" s="242"/>
      <c r="J34" s="242"/>
    </row>
    <row r="35" spans="1:10" ht="7.15" customHeight="1">
      <c r="A35" s="34"/>
      <c r="B35" s="34"/>
      <c r="C35" s="34"/>
      <c r="D35" s="34"/>
      <c r="E35" s="34"/>
      <c r="F35" s="34"/>
      <c r="G35" s="34"/>
      <c r="H35" s="34"/>
      <c r="I35" s="34"/>
      <c r="J35" s="34"/>
    </row>
    <row r="36" spans="1:10" ht="137.25" customHeight="1">
      <c r="A36" s="341" t="s">
        <v>1227</v>
      </c>
      <c r="B36" s="341"/>
      <c r="C36" s="341"/>
      <c r="D36" s="341"/>
      <c r="E36" s="341"/>
      <c r="F36" s="341"/>
      <c r="G36" s="341"/>
      <c r="H36" s="341"/>
      <c r="I36" s="341"/>
      <c r="J36" s="341"/>
    </row>
    <row r="37" spans="1:10" ht="7.15" customHeight="1">
      <c r="A37" s="34"/>
      <c r="B37" s="34"/>
      <c r="C37" s="34"/>
      <c r="D37" s="34"/>
      <c r="E37" s="34"/>
      <c r="F37" s="34"/>
      <c r="G37" s="34"/>
      <c r="H37" s="34"/>
      <c r="I37" s="34"/>
      <c r="J37" s="34"/>
    </row>
    <row r="38" spans="1:10" ht="31.35" customHeight="1">
      <c r="A38" s="341" t="s">
        <v>1133</v>
      </c>
      <c r="B38" s="341"/>
      <c r="C38" s="341"/>
      <c r="D38" s="341"/>
      <c r="E38" s="341"/>
      <c r="F38" s="341"/>
      <c r="G38" s="341"/>
      <c r="H38" s="341"/>
      <c r="I38" s="341"/>
      <c r="J38" s="341"/>
    </row>
    <row r="39" spans="1:10" ht="7.15" customHeight="1"/>
    <row r="40" spans="1:10" ht="31.35" customHeight="1">
      <c r="A40" s="341" t="s">
        <v>1134</v>
      </c>
      <c r="B40" s="341"/>
      <c r="C40" s="341"/>
      <c r="D40" s="341"/>
      <c r="E40" s="341"/>
      <c r="F40" s="341"/>
      <c r="G40" s="341"/>
      <c r="H40" s="341"/>
      <c r="I40" s="341"/>
      <c r="J40" s="341"/>
    </row>
    <row r="41" spans="1:10" ht="25.9" customHeight="1"/>
    <row r="42" spans="1:10">
      <c r="A42" s="2" t="s">
        <v>177</v>
      </c>
      <c r="B42" s="33"/>
      <c r="C42" s="33"/>
      <c r="D42" s="33"/>
      <c r="E42" s="33"/>
      <c r="F42" s="33"/>
      <c r="G42" s="33"/>
      <c r="H42" s="33"/>
      <c r="I42" s="33"/>
      <c r="J42" s="33"/>
    </row>
    <row r="43" spans="1:10">
      <c r="C43" s="335" t="s">
        <v>1135</v>
      </c>
      <c r="D43" s="336"/>
      <c r="E43" s="336"/>
      <c r="J43" s="109" t="s">
        <v>179</v>
      </c>
    </row>
    <row r="44" spans="1:10">
      <c r="J44" s="109"/>
    </row>
    <row r="45" spans="1:10">
      <c r="A45" s="2" t="s">
        <v>177</v>
      </c>
      <c r="B45" s="33"/>
      <c r="C45" s="33"/>
      <c r="D45" s="33"/>
      <c r="E45" s="33"/>
      <c r="F45" s="33"/>
      <c r="G45" s="33"/>
      <c r="H45" s="33"/>
      <c r="I45" s="33"/>
      <c r="J45" s="33"/>
    </row>
    <row r="46" spans="1:10">
      <c r="B46" s="335" t="s">
        <v>1272</v>
      </c>
      <c r="C46" s="336"/>
      <c r="D46" s="336"/>
      <c r="E46" s="336"/>
      <c r="F46" s="336"/>
      <c r="G46" s="336"/>
      <c r="H46" s="336"/>
      <c r="I46" s="336"/>
      <c r="J46" s="109" t="s">
        <v>179</v>
      </c>
    </row>
    <row r="47" spans="1:10">
      <c r="J47" s="109"/>
    </row>
    <row r="48" spans="1:10">
      <c r="B48" s="33"/>
      <c r="C48" s="33"/>
      <c r="D48" s="33"/>
      <c r="E48" s="33"/>
      <c r="F48" s="33"/>
      <c r="H48" s="33"/>
      <c r="I48" s="33"/>
      <c r="J48" s="33"/>
    </row>
    <row r="49" spans="2:10">
      <c r="B49" s="2" t="s">
        <v>733</v>
      </c>
      <c r="H49" s="2" t="s">
        <v>734</v>
      </c>
    </row>
    <row r="51" spans="2:10">
      <c r="B51" s="33"/>
      <c r="C51" s="33"/>
      <c r="D51" s="33"/>
      <c r="E51" s="33"/>
      <c r="F51" s="33"/>
      <c r="G51" s="33"/>
      <c r="H51" s="33"/>
      <c r="I51" s="33"/>
      <c r="J51" s="33"/>
    </row>
    <row r="52" spans="2:10">
      <c r="B52" s="2" t="s">
        <v>735</v>
      </c>
      <c r="I52" s="2" t="s">
        <v>179</v>
      </c>
    </row>
    <row r="54" spans="2:10">
      <c r="B54" s="33"/>
      <c r="C54" s="33"/>
      <c r="D54" s="33"/>
      <c r="E54" s="33"/>
      <c r="F54" s="33"/>
      <c r="G54" s="33"/>
      <c r="H54" s="33"/>
      <c r="I54" s="33"/>
      <c r="J54" s="33"/>
    </row>
    <row r="55" spans="2:10">
      <c r="B55" s="2" t="s">
        <v>181</v>
      </c>
    </row>
    <row r="57" spans="2:10">
      <c r="B57" s="33"/>
      <c r="C57" s="33"/>
      <c r="D57" s="33"/>
      <c r="E57" s="33"/>
      <c r="F57" s="33"/>
      <c r="G57" s="33"/>
      <c r="H57" s="33"/>
      <c r="I57" s="33"/>
      <c r="J57" s="33"/>
    </row>
    <row r="58" spans="2:10">
      <c r="B58" s="2" t="s">
        <v>85</v>
      </c>
      <c r="E58" s="2" t="s">
        <v>736</v>
      </c>
      <c r="H58" s="2" t="s">
        <v>86</v>
      </c>
      <c r="J58" s="2" t="s">
        <v>87</v>
      </c>
    </row>
    <row r="60" spans="2:10">
      <c r="B60" s="33"/>
      <c r="C60" s="33"/>
      <c r="D60" s="33"/>
      <c r="E60" s="33"/>
      <c r="F60" s="33"/>
      <c r="G60" s="33"/>
      <c r="H60" s="33"/>
      <c r="I60" s="33"/>
      <c r="J60" s="33"/>
    </row>
    <row r="61" spans="2:10">
      <c r="B61" s="2" t="s">
        <v>737</v>
      </c>
      <c r="H61" s="335" t="s">
        <v>276</v>
      </c>
      <c r="I61" s="336"/>
    </row>
  </sheetData>
  <sheetProtection algorithmName="SHA-512" hashValue="FT8QRhUWyDEVG3M4ov3q0vxcCnxkxccXcUBBjeSUKFKL+4CTkSs0UcR2VWxb+hv44Zc/e6Wp/icRzojoLiT4VA==" saltValue="7ryimXdwAZI97X3QhMiQNA==" spinCount="100000" sheet="1" objects="1" scenarios="1" selectLockedCells="1" selectUnlockedCells="1"/>
  <mergeCells count="42">
    <mergeCell ref="E16:J16"/>
    <mergeCell ref="C31:J31"/>
    <mergeCell ref="B32:J32"/>
    <mergeCell ref="A40:J40"/>
    <mergeCell ref="A34:J34"/>
    <mergeCell ref="A36:J36"/>
    <mergeCell ref="A38:J38"/>
    <mergeCell ref="C27:D27"/>
    <mergeCell ref="C23:J23"/>
    <mergeCell ref="C25:J25"/>
    <mergeCell ref="A1:J1"/>
    <mergeCell ref="A2:J2"/>
    <mergeCell ref="E7:F7"/>
    <mergeCell ref="A12:J12"/>
    <mergeCell ref="A5:F5"/>
    <mergeCell ref="G5:J5"/>
    <mergeCell ref="I6:J6"/>
    <mergeCell ref="C4:H4"/>
    <mergeCell ref="A8:F8"/>
    <mergeCell ref="G8:H8"/>
    <mergeCell ref="I8:J8"/>
    <mergeCell ref="A9:J9"/>
    <mergeCell ref="I4:J4"/>
    <mergeCell ref="A6:C6"/>
    <mergeCell ref="D6:H6"/>
    <mergeCell ref="A7:D7"/>
    <mergeCell ref="H61:I61"/>
    <mergeCell ref="G7:J7"/>
    <mergeCell ref="A19:F19"/>
    <mergeCell ref="C21:D21"/>
    <mergeCell ref="A14:F14"/>
    <mergeCell ref="A10:J10"/>
    <mergeCell ref="A11:J11"/>
    <mergeCell ref="B13:E13"/>
    <mergeCell ref="F13:H13"/>
    <mergeCell ref="I13:J13"/>
    <mergeCell ref="B18:J18"/>
    <mergeCell ref="C43:E43"/>
    <mergeCell ref="B46:I46"/>
    <mergeCell ref="A15:J15"/>
    <mergeCell ref="C29:J30"/>
    <mergeCell ref="B16:C16"/>
  </mergeCells>
  <phoneticPr fontId="2" type="noConversion"/>
  <pageMargins left="0.75" right="0.77500000000000002" top="1" bottom="0.75" header="0.5" footer="0.5"/>
  <pageSetup orientation="portrait" r:id="rId1"/>
  <headerFooter alignWithMargins="0">
    <oddFooter>&amp;CPERFORMANCE AND PAYMENT BOND&amp;R00 61 13 -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4"/>
  </sheetPr>
  <dimension ref="A1:J72"/>
  <sheetViews>
    <sheetView showGridLines="0" showZeros="0" view="pageBreakPreview" topLeftCell="A48" zoomScale="150" zoomScaleNormal="145" zoomScaleSheetLayoutView="150" workbookViewId="0">
      <selection activeCell="H62" sqref="H62"/>
    </sheetView>
  </sheetViews>
  <sheetFormatPr defaultRowHeight="12.75"/>
  <cols>
    <col min="1" max="1" width="3.140625" customWidth="1"/>
    <col min="2" max="2" width="5.5703125" customWidth="1"/>
    <col min="3" max="3" width="6.5703125" customWidth="1"/>
    <col min="4" max="4" width="5.140625" customWidth="1"/>
    <col min="5" max="5" width="9.42578125" customWidth="1"/>
    <col min="6" max="6" width="15" customWidth="1"/>
    <col min="7" max="7" width="9.85546875" customWidth="1"/>
    <col min="8" max="8" width="10.140625" customWidth="1"/>
    <col min="9" max="9" width="13" customWidth="1"/>
    <col min="10" max="10" width="12.7109375" customWidth="1"/>
  </cols>
  <sheetData>
    <row r="1" spans="1:10" ht="15.75">
      <c r="A1" s="241" t="s">
        <v>454</v>
      </c>
      <c r="B1" s="241"/>
      <c r="C1" s="241"/>
      <c r="D1" s="241"/>
      <c r="E1" s="241"/>
      <c r="F1" s="241"/>
      <c r="G1" s="241"/>
      <c r="H1" s="241"/>
      <c r="I1" s="241"/>
      <c r="J1" s="241"/>
    </row>
    <row r="2" spans="1:10" ht="1.5" customHeight="1">
      <c r="A2" s="285"/>
      <c r="B2" s="285"/>
      <c r="C2" s="285"/>
      <c r="D2" s="285"/>
      <c r="E2" s="285"/>
      <c r="F2" s="285"/>
      <c r="G2" s="285"/>
      <c r="H2" s="285"/>
      <c r="I2" s="285"/>
      <c r="J2" s="285"/>
    </row>
    <row r="3" spans="1:10" ht="2.25" customHeight="1">
      <c r="A3" s="285"/>
      <c r="B3" s="285"/>
      <c r="C3" s="285"/>
      <c r="D3" s="285"/>
      <c r="E3" s="285"/>
      <c r="F3" s="285"/>
      <c r="G3" s="285"/>
      <c r="H3" s="285"/>
      <c r="I3" s="285"/>
      <c r="J3" s="285"/>
    </row>
    <row r="4" spans="1:10" ht="14.25" customHeight="1" thickBot="1">
      <c r="A4" s="285" t="s">
        <v>1355</v>
      </c>
      <c r="B4" s="285"/>
      <c r="C4" s="285"/>
      <c r="D4" s="285"/>
      <c r="E4" s="285"/>
      <c r="F4" s="285"/>
      <c r="G4" s="285"/>
      <c r="H4" s="285"/>
      <c r="I4" s="285"/>
      <c r="J4" s="285"/>
    </row>
    <row r="5" spans="1:10">
      <c r="A5" s="98"/>
      <c r="B5" s="98"/>
      <c r="C5" s="98"/>
      <c r="D5" s="98"/>
      <c r="E5" s="98"/>
      <c r="F5" s="98"/>
      <c r="G5" s="98"/>
      <c r="H5" s="98"/>
      <c r="I5" s="98"/>
      <c r="J5" s="98"/>
    </row>
    <row r="6" spans="1:10" ht="14.25">
      <c r="A6" s="288" t="s">
        <v>107</v>
      </c>
      <c r="B6" s="288"/>
      <c r="C6" s="288"/>
      <c r="D6" s="354">
        <f>'Pre-Bid Information Sheet'!B15</f>
        <v>0</v>
      </c>
      <c r="E6" s="354"/>
      <c r="F6" s="354"/>
      <c r="G6" s="354"/>
      <c r="H6" s="354"/>
      <c r="I6" s="354"/>
      <c r="J6" s="354"/>
    </row>
    <row r="7" spans="1:10" ht="14.25">
      <c r="A7" s="9"/>
      <c r="B7" s="9"/>
      <c r="C7" s="9"/>
      <c r="D7" s="9"/>
      <c r="E7" s="9"/>
      <c r="F7" s="9"/>
      <c r="G7" s="9"/>
      <c r="H7" s="9"/>
      <c r="I7" s="9"/>
      <c r="J7" s="9"/>
    </row>
    <row r="8" spans="1:10" ht="15" customHeight="1">
      <c r="A8" s="319" t="s">
        <v>1166</v>
      </c>
      <c r="B8" s="220"/>
      <c r="C8" s="220"/>
      <c r="D8" s="220"/>
      <c r="E8" s="92">
        <f>'Pre-Bid Information Sheet'!B11</f>
        <v>0</v>
      </c>
      <c r="F8" s="58" t="s">
        <v>917</v>
      </c>
      <c r="G8" s="353">
        <f>'Pre-Bid Information Sheet'!B3</f>
        <v>0</v>
      </c>
      <c r="H8" s="353"/>
      <c r="I8" s="353"/>
      <c r="J8" s="353"/>
    </row>
    <row r="9" spans="1:10" ht="6" customHeight="1" thickBot="1">
      <c r="A9" s="94"/>
      <c r="B9" s="94"/>
      <c r="C9" s="94"/>
      <c r="D9" s="94"/>
      <c r="E9" s="94"/>
      <c r="F9" s="94"/>
      <c r="G9" s="94"/>
      <c r="H9" s="94"/>
      <c r="I9" s="94"/>
      <c r="J9" s="94"/>
    </row>
    <row r="10" spans="1:10" ht="15">
      <c r="A10" s="3" t="s">
        <v>380</v>
      </c>
      <c r="B10" s="9"/>
      <c r="C10" s="9"/>
      <c r="D10" s="9"/>
      <c r="E10" s="9"/>
      <c r="F10" s="9"/>
      <c r="G10" s="9"/>
      <c r="H10" s="9"/>
      <c r="I10" s="9"/>
      <c r="J10" s="9"/>
    </row>
    <row r="11" spans="1:10" ht="7.5" customHeight="1">
      <c r="A11" s="9"/>
      <c r="B11" s="9"/>
      <c r="C11" s="9"/>
      <c r="D11" s="9"/>
      <c r="E11" s="9"/>
      <c r="F11" s="9"/>
      <c r="G11" s="9"/>
      <c r="H11" s="9"/>
      <c r="I11" s="9"/>
      <c r="J11" s="9"/>
    </row>
    <row r="12" spans="1:10" ht="82.15" customHeight="1">
      <c r="A12" s="350" t="s">
        <v>1182</v>
      </c>
      <c r="B12" s="351"/>
      <c r="C12" s="351"/>
      <c r="D12" s="351"/>
      <c r="E12" s="351"/>
      <c r="F12" s="351"/>
      <c r="G12" s="351"/>
      <c r="H12" s="351"/>
      <c r="I12" s="351"/>
      <c r="J12" s="351"/>
    </row>
    <row r="13" spans="1:10" ht="14.25">
      <c r="A13" s="9"/>
      <c r="B13" s="9"/>
      <c r="C13" s="9"/>
      <c r="D13" s="9"/>
      <c r="E13" s="9"/>
      <c r="F13" s="9"/>
      <c r="G13" s="9"/>
      <c r="H13" s="9"/>
      <c r="I13" s="9"/>
      <c r="J13" s="9"/>
    </row>
    <row r="14" spans="1:10" ht="15">
      <c r="A14" s="93"/>
      <c r="B14" s="3" t="s">
        <v>381</v>
      </c>
      <c r="C14" s="9"/>
      <c r="D14" s="9"/>
      <c r="E14" s="9"/>
      <c r="F14" s="9"/>
      <c r="G14" s="9"/>
      <c r="H14" s="9"/>
      <c r="I14" s="9"/>
      <c r="J14" s="9"/>
    </row>
    <row r="15" spans="1:10" ht="14.25">
      <c r="A15" s="9" t="s">
        <v>902</v>
      </c>
      <c r="B15" s="9"/>
      <c r="C15" s="9"/>
      <c r="D15" s="9"/>
      <c r="E15" s="9"/>
      <c r="F15" s="9"/>
      <c r="G15" s="9"/>
      <c r="H15" s="9"/>
      <c r="I15" s="9"/>
      <c r="J15" s="9"/>
    </row>
    <row r="16" spans="1:10" ht="27.75" customHeight="1">
      <c r="A16" s="263">
        <f>'Post-Bid Information Sheet'!B17</f>
        <v>0</v>
      </c>
      <c r="B16" s="263"/>
      <c r="C16" s="263"/>
      <c r="D16" s="263"/>
      <c r="E16" s="263"/>
      <c r="F16" s="263"/>
      <c r="G16" s="263"/>
      <c r="H16" s="263"/>
      <c r="I16" s="263"/>
      <c r="J16" s="263"/>
    </row>
    <row r="17" spans="1:10" ht="31.5" customHeight="1">
      <c r="A17" s="284" t="s">
        <v>955</v>
      </c>
      <c r="B17" s="284"/>
      <c r="C17" s="284"/>
      <c r="D17" s="284"/>
      <c r="E17" s="284"/>
      <c r="F17" s="284"/>
      <c r="G17" s="284"/>
      <c r="H17" s="284"/>
      <c r="I17" s="284"/>
      <c r="J17" s="284"/>
    </row>
    <row r="18" spans="1:10" ht="15.75" customHeight="1">
      <c r="A18" s="9" t="s">
        <v>384</v>
      </c>
      <c r="B18" s="9"/>
      <c r="C18" s="9"/>
      <c r="D18" s="329">
        <f>'Post-Bid Information Sheet'!B15</f>
        <v>0</v>
      </c>
      <c r="E18" s="329"/>
      <c r="F18" s="329"/>
      <c r="G18" s="329"/>
      <c r="H18" s="9" t="s">
        <v>385</v>
      </c>
      <c r="I18" s="9"/>
      <c r="J18" s="9"/>
    </row>
    <row r="19" spans="1:10" ht="15.75" customHeight="1">
      <c r="A19" s="9" t="s">
        <v>956</v>
      </c>
      <c r="B19" s="9"/>
      <c r="C19" s="9"/>
      <c r="D19" s="9"/>
      <c r="E19" s="9"/>
      <c r="F19" s="9"/>
      <c r="G19" s="9"/>
      <c r="H19" s="9"/>
      <c r="I19" s="9"/>
      <c r="J19" s="9"/>
    </row>
    <row r="20" spans="1:10" ht="15.75" customHeight="1">
      <c r="A20" s="9" t="s">
        <v>957</v>
      </c>
      <c r="B20" s="9"/>
      <c r="C20" s="9"/>
      <c r="D20" s="9"/>
      <c r="E20" s="9"/>
      <c r="F20" s="9"/>
      <c r="G20" s="9"/>
      <c r="H20" s="9"/>
      <c r="I20" s="9"/>
      <c r="J20" s="9"/>
    </row>
    <row r="21" spans="1:10" ht="15.75" customHeight="1">
      <c r="A21" s="9" t="s">
        <v>123</v>
      </c>
      <c r="B21" s="9"/>
      <c r="C21" s="9"/>
      <c r="D21" s="9"/>
      <c r="E21" s="9"/>
      <c r="F21" s="9"/>
      <c r="G21" s="9"/>
      <c r="H21" s="9"/>
      <c r="I21" s="9"/>
      <c r="J21" s="9"/>
    </row>
    <row r="22" spans="1:10" ht="14.25">
      <c r="A22" s="9"/>
      <c r="B22" s="9"/>
      <c r="C22" s="9"/>
      <c r="D22" s="9"/>
      <c r="E22" s="9"/>
      <c r="F22" s="9"/>
      <c r="G22" s="9"/>
      <c r="H22" s="9"/>
      <c r="I22" s="9"/>
      <c r="J22" s="9"/>
    </row>
    <row r="23" spans="1:10" ht="14.25" customHeight="1">
      <c r="A23" s="35"/>
      <c r="B23" s="3" t="s">
        <v>125</v>
      </c>
    </row>
    <row r="24" spans="1:10" ht="31.5" customHeight="1">
      <c r="A24" s="284" t="s">
        <v>958</v>
      </c>
      <c r="B24" s="284"/>
      <c r="C24" s="284"/>
      <c r="D24" s="284"/>
      <c r="E24" s="284"/>
      <c r="F24" s="284"/>
      <c r="G24" s="284"/>
      <c r="H24" s="284"/>
      <c r="I24" s="284"/>
      <c r="J24" s="284"/>
    </row>
    <row r="25" spans="1:10" ht="15.75" customHeight="1">
      <c r="A25" s="329">
        <f>'Post-Bid Information Sheet'!B19</f>
        <v>0</v>
      </c>
      <c r="B25" s="329"/>
      <c r="C25" s="329"/>
      <c r="D25" s="329"/>
      <c r="E25" s="329"/>
      <c r="F25" s="329"/>
      <c r="G25" s="9" t="s">
        <v>959</v>
      </c>
      <c r="I25" s="9"/>
      <c r="J25" s="9"/>
    </row>
    <row r="26" spans="1:10" ht="15.75" customHeight="1">
      <c r="A26" s="9" t="s">
        <v>285</v>
      </c>
      <c r="B26" s="9"/>
      <c r="C26" s="9"/>
      <c r="D26" s="9"/>
      <c r="E26" s="9"/>
      <c r="F26" s="9"/>
      <c r="G26" s="9"/>
      <c r="H26" s="9"/>
      <c r="I26" s="9"/>
      <c r="J26" s="9"/>
    </row>
    <row r="27" spans="1:10" ht="15.75" customHeight="1">
      <c r="A27" s="9" t="s">
        <v>957</v>
      </c>
      <c r="B27" s="9"/>
      <c r="C27" s="9"/>
      <c r="D27" s="9"/>
      <c r="E27" s="9"/>
      <c r="F27" s="9"/>
      <c r="G27" s="9"/>
      <c r="H27" s="9"/>
      <c r="I27" s="9"/>
      <c r="J27" s="9"/>
    </row>
    <row r="28" spans="1:10" ht="14.25">
      <c r="A28" s="9" t="s">
        <v>123</v>
      </c>
      <c r="B28" s="9"/>
      <c r="C28" s="9"/>
      <c r="D28" s="9"/>
      <c r="E28" s="9"/>
      <c r="F28" s="9"/>
      <c r="G28" s="9"/>
      <c r="H28" s="9"/>
      <c r="I28" s="9"/>
      <c r="J28" s="9"/>
    </row>
    <row r="30" spans="1:10" ht="44.25" customHeight="1">
      <c r="A30" s="352" t="s">
        <v>124</v>
      </c>
      <c r="B30" s="351"/>
      <c r="C30" s="351"/>
      <c r="D30" s="351"/>
      <c r="E30" s="351"/>
      <c r="F30" s="351"/>
      <c r="G30" s="351"/>
      <c r="H30" s="351"/>
      <c r="I30" s="351"/>
      <c r="J30" s="351"/>
    </row>
    <row r="31" spans="1:10" ht="14.25">
      <c r="A31" s="9"/>
      <c r="B31" s="9"/>
      <c r="C31" s="9"/>
      <c r="D31" s="9"/>
      <c r="E31" s="9"/>
      <c r="F31" s="9"/>
      <c r="G31" s="9"/>
      <c r="H31" s="9"/>
      <c r="I31" s="9"/>
      <c r="J31" s="9"/>
    </row>
    <row r="32" spans="1:10" ht="82.9" customHeight="1">
      <c r="A32" s="337" t="s">
        <v>1183</v>
      </c>
      <c r="B32" s="284"/>
      <c r="C32" s="284"/>
      <c r="D32" s="284"/>
      <c r="E32" s="284"/>
      <c r="F32" s="284"/>
      <c r="G32" s="284"/>
      <c r="H32" s="284"/>
      <c r="I32" s="284"/>
      <c r="J32" s="284"/>
    </row>
    <row r="33" spans="1:10" ht="14.25">
      <c r="A33" s="9"/>
      <c r="B33" s="9"/>
      <c r="C33" s="9"/>
      <c r="D33" s="9"/>
      <c r="E33" s="9"/>
      <c r="F33" s="9"/>
      <c r="G33" s="9"/>
      <c r="H33" s="9"/>
      <c r="I33" s="9"/>
      <c r="J33" s="9"/>
    </row>
    <row r="34" spans="1:10" ht="72.75" customHeight="1">
      <c r="A34" s="351" t="s">
        <v>954</v>
      </c>
      <c r="B34" s="351"/>
      <c r="C34" s="351"/>
      <c r="D34" s="351"/>
      <c r="E34" s="351"/>
      <c r="F34" s="351"/>
      <c r="G34" s="351"/>
      <c r="H34" s="351"/>
      <c r="I34" s="351"/>
      <c r="J34" s="351"/>
    </row>
    <row r="35" spans="1:10" ht="14.25">
      <c r="A35" s="9"/>
      <c r="B35" s="9"/>
      <c r="C35" s="9"/>
      <c r="D35" s="9"/>
      <c r="E35" s="9"/>
      <c r="F35" s="9"/>
      <c r="G35" s="9"/>
      <c r="H35" s="9"/>
      <c r="I35" s="9"/>
      <c r="J35" s="9"/>
    </row>
    <row r="36" spans="1:10" ht="15">
      <c r="A36" s="3" t="s">
        <v>126</v>
      </c>
      <c r="B36" s="9"/>
      <c r="C36" s="9"/>
      <c r="D36" s="9"/>
      <c r="E36" s="9"/>
      <c r="F36" s="9"/>
      <c r="G36" s="9"/>
      <c r="H36" s="9"/>
      <c r="I36" s="9"/>
      <c r="J36" s="9"/>
    </row>
    <row r="37" spans="1:10" ht="14.25">
      <c r="A37" s="9"/>
      <c r="B37" s="9"/>
      <c r="C37" s="9"/>
      <c r="D37" s="9"/>
      <c r="E37" s="9"/>
      <c r="F37" s="9"/>
      <c r="G37" s="9"/>
      <c r="H37" s="9"/>
      <c r="I37" s="9"/>
      <c r="J37" s="9"/>
    </row>
    <row r="38" spans="1:10" ht="14.25">
      <c r="A38" s="289" t="s">
        <v>127</v>
      </c>
      <c r="B38" s="289"/>
      <c r="C38" s="289"/>
      <c r="D38" s="289"/>
      <c r="E38" s="282">
        <f>'Pre-Bid Information Sheet'!B21</f>
        <v>0</v>
      </c>
      <c r="F38" s="282"/>
      <c r="G38" s="282"/>
      <c r="H38" s="282"/>
      <c r="I38" s="282"/>
      <c r="J38" s="282"/>
    </row>
    <row r="39" spans="1:10" ht="14.25">
      <c r="A39" s="9"/>
      <c r="B39" s="9"/>
      <c r="C39" s="9"/>
      <c r="D39" s="9"/>
      <c r="E39" s="9"/>
      <c r="F39" s="9"/>
      <c r="G39" s="9"/>
      <c r="H39" s="9"/>
      <c r="I39" s="9"/>
      <c r="J39" s="9"/>
    </row>
    <row r="40" spans="1:10" ht="14.25">
      <c r="A40" s="289" t="s">
        <v>882</v>
      </c>
      <c r="B40" s="289"/>
      <c r="C40" s="289"/>
      <c r="D40" s="289"/>
      <c r="E40" s="282">
        <f>'Pre-Bid Information Sheet'!B25</f>
        <v>0</v>
      </c>
      <c r="F40" s="282"/>
      <c r="G40" s="282"/>
      <c r="H40" s="282"/>
      <c r="I40" s="282"/>
      <c r="J40" s="9"/>
    </row>
    <row r="41" spans="1:10" ht="18" customHeight="1">
      <c r="A41" s="9"/>
      <c r="B41" s="9"/>
      <c r="C41" s="9"/>
      <c r="E41" s="286">
        <f>'Pre-Bid Information Sheet'!B26</f>
        <v>0</v>
      </c>
      <c r="F41" s="286"/>
      <c r="G41" s="286"/>
      <c r="H41" s="286"/>
      <c r="I41" s="286"/>
      <c r="J41" s="9"/>
    </row>
    <row r="42" spans="1:10" ht="14.25">
      <c r="A42" s="9"/>
      <c r="B42" s="9"/>
      <c r="C42" s="9"/>
      <c r="D42" s="9"/>
      <c r="E42" s="9"/>
      <c r="F42" s="9"/>
      <c r="G42" s="9"/>
      <c r="H42" s="9"/>
      <c r="I42" s="9"/>
      <c r="J42" s="9"/>
    </row>
    <row r="43" spans="1:10" ht="14.25">
      <c r="A43" s="9"/>
      <c r="B43" s="9"/>
      <c r="C43" s="9"/>
      <c r="D43" s="11"/>
      <c r="E43" s="11"/>
      <c r="F43" s="11"/>
      <c r="G43" s="11"/>
      <c r="H43" s="11"/>
      <c r="I43" s="11"/>
      <c r="J43" s="11"/>
    </row>
    <row r="44" spans="1:10" ht="14.25">
      <c r="A44" s="9"/>
      <c r="B44" s="9"/>
      <c r="C44" s="9"/>
      <c r="D44" s="9" t="s">
        <v>888</v>
      </c>
      <c r="E44" s="9"/>
      <c r="F44" s="9"/>
      <c r="G44" s="9" t="s">
        <v>180</v>
      </c>
      <c r="H44" s="9"/>
      <c r="I44" s="9" t="s">
        <v>179</v>
      </c>
      <c r="J44" s="9"/>
    </row>
    <row r="45" spans="1:10" ht="14.25">
      <c r="A45" s="9"/>
      <c r="B45" s="9"/>
      <c r="C45" s="9"/>
      <c r="D45" s="9"/>
      <c r="E45" s="9"/>
      <c r="F45" s="9"/>
      <c r="G45" s="9"/>
      <c r="H45" s="9"/>
      <c r="I45" s="9"/>
      <c r="J45" s="9"/>
    </row>
    <row r="46" spans="1:10" ht="15">
      <c r="A46" s="3" t="s">
        <v>128</v>
      </c>
      <c r="B46" s="9"/>
      <c r="C46" s="9"/>
      <c r="D46" s="9"/>
      <c r="E46" s="9"/>
      <c r="F46" s="9"/>
      <c r="G46" s="9"/>
      <c r="H46" s="9"/>
      <c r="I46" s="9"/>
      <c r="J46" s="9"/>
    </row>
    <row r="47" spans="1:10" ht="14.25">
      <c r="A47" s="9"/>
      <c r="B47" s="9"/>
      <c r="C47" s="9"/>
      <c r="D47" s="9"/>
      <c r="E47" s="9"/>
      <c r="F47" s="9"/>
      <c r="G47" s="9"/>
      <c r="H47" s="9"/>
      <c r="I47" s="9"/>
      <c r="J47" s="9"/>
    </row>
    <row r="48" spans="1:10" ht="14.25">
      <c r="A48" s="289" t="s">
        <v>129</v>
      </c>
      <c r="B48" s="289"/>
      <c r="C48" s="289"/>
      <c r="D48" s="289"/>
      <c r="E48" s="282">
        <f>'Post-Bid Information Sheet'!B3</f>
        <v>0</v>
      </c>
      <c r="F48" s="282"/>
      <c r="G48" s="282"/>
      <c r="H48" s="282"/>
      <c r="I48" s="282"/>
      <c r="J48" s="282"/>
    </row>
    <row r="49" spans="1:10" ht="14.25">
      <c r="A49" s="9"/>
      <c r="B49" s="9"/>
      <c r="C49" s="9"/>
      <c r="D49" s="9"/>
      <c r="E49" s="9"/>
      <c r="F49" s="9"/>
      <c r="G49" s="9"/>
      <c r="H49" s="9"/>
      <c r="I49" s="9"/>
      <c r="J49" s="9"/>
    </row>
    <row r="50" spans="1:10" ht="14.25">
      <c r="A50" s="289" t="s">
        <v>882</v>
      </c>
      <c r="B50" s="289"/>
      <c r="C50" s="289"/>
      <c r="D50" s="289"/>
      <c r="E50" s="282">
        <f>'Post-Bid Information Sheet'!B5</f>
        <v>0</v>
      </c>
      <c r="F50" s="282"/>
      <c r="G50" s="282"/>
      <c r="H50" s="282"/>
      <c r="I50" s="282"/>
      <c r="J50" s="9"/>
    </row>
    <row r="51" spans="1:10" ht="18" customHeight="1">
      <c r="A51" s="9"/>
      <c r="B51" s="9"/>
      <c r="C51" s="9"/>
      <c r="D51" s="9"/>
      <c r="E51" s="286">
        <f>'Post-Bid Information Sheet'!B7</f>
        <v>0</v>
      </c>
      <c r="F51" s="286"/>
      <c r="G51" s="286"/>
      <c r="H51" s="286"/>
      <c r="I51" s="286"/>
      <c r="J51" s="9"/>
    </row>
    <row r="52" spans="1:10" ht="14.25">
      <c r="A52" s="9"/>
      <c r="B52" s="9"/>
      <c r="C52" s="9"/>
      <c r="D52" s="9"/>
      <c r="E52" s="9"/>
      <c r="F52" s="9"/>
      <c r="G52" s="9"/>
      <c r="H52" s="9"/>
      <c r="I52" s="9"/>
      <c r="J52" s="9"/>
    </row>
    <row r="53" spans="1:10" ht="14.25">
      <c r="A53" s="9"/>
      <c r="B53" s="9"/>
      <c r="C53" s="9"/>
      <c r="D53" s="11"/>
      <c r="E53" s="11"/>
      <c r="F53" s="11"/>
      <c r="G53" s="11"/>
      <c r="H53" s="11"/>
      <c r="I53" s="11"/>
      <c r="J53" s="11"/>
    </row>
    <row r="54" spans="1:10" ht="14.25">
      <c r="A54" s="9"/>
      <c r="B54" s="9"/>
      <c r="C54" s="9"/>
      <c r="D54" s="9" t="s">
        <v>888</v>
      </c>
      <c r="E54" s="9"/>
      <c r="F54" s="9"/>
      <c r="G54" s="9" t="s">
        <v>180</v>
      </c>
      <c r="H54" s="9"/>
      <c r="I54" s="9" t="s">
        <v>179</v>
      </c>
      <c r="J54" s="9"/>
    </row>
    <row r="56" spans="1:10" ht="15">
      <c r="A56" s="3" t="s">
        <v>130</v>
      </c>
      <c r="B56" s="9"/>
      <c r="C56" s="9"/>
      <c r="D56" s="9"/>
      <c r="E56" s="9"/>
      <c r="F56" s="9"/>
      <c r="G56" s="9"/>
      <c r="H56" s="9"/>
      <c r="I56" s="9"/>
      <c r="J56" s="9"/>
    </row>
    <row r="57" spans="1:10" ht="14.25">
      <c r="A57" s="9"/>
      <c r="B57" s="9"/>
      <c r="C57" s="9"/>
      <c r="D57" s="9"/>
      <c r="E57" s="9"/>
      <c r="F57" s="9"/>
      <c r="G57" s="9"/>
      <c r="H57" s="9"/>
      <c r="I57" s="9"/>
      <c r="J57" s="9"/>
    </row>
    <row r="58" spans="1:10" ht="14.25">
      <c r="A58" s="289" t="s">
        <v>738</v>
      </c>
      <c r="B58" s="289"/>
      <c r="C58" s="289"/>
      <c r="D58" s="289"/>
      <c r="E58" s="282">
        <f>'Pre-Bid Information Sheet'!B3</f>
        <v>0</v>
      </c>
      <c r="F58" s="282"/>
      <c r="G58" s="282"/>
      <c r="H58" s="282"/>
      <c r="I58" s="282"/>
      <c r="J58" s="282"/>
    </row>
    <row r="59" spans="1:10" ht="14.25">
      <c r="A59" s="9"/>
      <c r="B59" s="9"/>
      <c r="C59" s="9"/>
      <c r="D59" s="9"/>
      <c r="E59" s="9"/>
      <c r="F59" s="9"/>
      <c r="G59" s="9"/>
      <c r="H59" s="9"/>
      <c r="I59" s="9"/>
      <c r="J59" s="9"/>
    </row>
    <row r="60" spans="1:10" ht="14.25">
      <c r="A60" s="289" t="s">
        <v>882</v>
      </c>
      <c r="B60" s="289"/>
      <c r="C60" s="289"/>
      <c r="D60" s="289"/>
      <c r="E60" s="282">
        <f>'Pre-Bid Information Sheet'!B8</f>
        <v>0</v>
      </c>
      <c r="F60" s="282"/>
      <c r="G60" s="282"/>
      <c r="H60" s="282"/>
      <c r="I60" s="282"/>
      <c r="J60" s="9"/>
    </row>
    <row r="61" spans="1:10" ht="18" customHeight="1">
      <c r="A61" s="9"/>
      <c r="B61" s="9"/>
      <c r="C61" s="9"/>
      <c r="D61" s="9"/>
      <c r="E61" s="286">
        <f>'Pre-Bid Information Sheet'!B9</f>
        <v>0</v>
      </c>
      <c r="F61" s="286"/>
      <c r="G61" s="286"/>
      <c r="H61" s="286"/>
      <c r="I61" s="286"/>
      <c r="J61" s="9"/>
    </row>
    <row r="62" spans="1:10" ht="14.25">
      <c r="A62" s="9"/>
      <c r="B62" s="9"/>
      <c r="C62" s="9"/>
      <c r="D62" s="9"/>
      <c r="E62" s="9"/>
      <c r="F62" s="9"/>
      <c r="G62" s="9"/>
      <c r="H62" s="9"/>
      <c r="I62" s="9"/>
      <c r="J62" s="9"/>
    </row>
    <row r="63" spans="1:10" ht="14.25">
      <c r="A63" s="9"/>
      <c r="B63" s="9"/>
      <c r="C63" s="9"/>
      <c r="D63" s="11"/>
      <c r="E63" s="11"/>
      <c r="F63" s="11"/>
      <c r="G63" s="11"/>
      <c r="H63" s="11"/>
      <c r="I63" s="11"/>
      <c r="J63" s="11"/>
    </row>
    <row r="64" spans="1:10" ht="14.25">
      <c r="A64" s="9"/>
      <c r="B64" s="9"/>
      <c r="C64" s="9"/>
      <c r="D64" s="9" t="s">
        <v>888</v>
      </c>
      <c r="E64" s="9"/>
      <c r="F64" s="9"/>
      <c r="G64" s="9" t="s">
        <v>180</v>
      </c>
      <c r="H64" s="9"/>
      <c r="I64" s="9" t="s">
        <v>179</v>
      </c>
      <c r="J64" s="9"/>
    </row>
    <row r="66" spans="1:10" ht="15">
      <c r="A66" s="355" t="s">
        <v>1387</v>
      </c>
      <c r="B66" s="216"/>
      <c r="C66" s="216"/>
      <c r="D66" s="216"/>
      <c r="E66" s="216"/>
      <c r="F66" s="216"/>
      <c r="G66" s="216"/>
      <c r="H66" s="216"/>
      <c r="I66" s="216"/>
      <c r="J66" s="216"/>
    </row>
    <row r="68" spans="1:10" ht="14.25">
      <c r="D68" s="11"/>
      <c r="E68" s="11"/>
      <c r="F68" s="11"/>
      <c r="G68" s="11"/>
      <c r="H68" s="11"/>
      <c r="I68" s="11"/>
      <c r="J68" s="11"/>
    </row>
    <row r="69" spans="1:10" ht="14.25">
      <c r="D69" s="9" t="s">
        <v>888</v>
      </c>
      <c r="E69" s="9"/>
      <c r="F69" s="9"/>
      <c r="G69" s="9" t="s">
        <v>180</v>
      </c>
      <c r="H69" s="9"/>
      <c r="I69" s="9" t="s">
        <v>179</v>
      </c>
      <c r="J69" s="9"/>
    </row>
    <row r="70" spans="1:10" ht="14.25">
      <c r="D70" s="9"/>
      <c r="E70" s="9"/>
      <c r="F70" s="9"/>
      <c r="G70" s="9"/>
      <c r="H70" s="9"/>
      <c r="I70" s="9"/>
      <c r="J70" s="9"/>
    </row>
    <row r="72" spans="1:10" ht="14.25">
      <c r="A72" s="9" t="s">
        <v>131</v>
      </c>
      <c r="B72" s="9"/>
    </row>
  </sheetData>
  <sheetProtection algorithmName="SHA-512" hashValue="GWHYIvBJAP3Ukoab8bAl7txNLcFjw2RZ6QTucJciAekeFIN7G9DnOcBwf64hVkZ9wLxHWl4cDuwUewqAQjs/gA==" saltValue="19ziYPFf/3xgvU7xSKHbyA==" spinCount="100000" sheet="1" selectLockedCells="1" selectUnlockedCells="1"/>
  <mergeCells count="33">
    <mergeCell ref="A66:J66"/>
    <mergeCell ref="A50:D50"/>
    <mergeCell ref="E50:I50"/>
    <mergeCell ref="A48:D48"/>
    <mergeCell ref="E61:I61"/>
    <mergeCell ref="E51:I51"/>
    <mergeCell ref="A58:D58"/>
    <mergeCell ref="E58:J58"/>
    <mergeCell ref="A60:D60"/>
    <mergeCell ref="E60:I60"/>
    <mergeCell ref="E48:J48"/>
    <mergeCell ref="A1:J1"/>
    <mergeCell ref="A2:J2"/>
    <mergeCell ref="A3:J3"/>
    <mergeCell ref="A16:J16"/>
    <mergeCell ref="A6:C6"/>
    <mergeCell ref="G8:J8"/>
    <mergeCell ref="D6:J6"/>
    <mergeCell ref="A4:J4"/>
    <mergeCell ref="A8:D8"/>
    <mergeCell ref="E40:I40"/>
    <mergeCell ref="E41:I41"/>
    <mergeCell ref="A30:J30"/>
    <mergeCell ref="A40:D40"/>
    <mergeCell ref="A38:D38"/>
    <mergeCell ref="E38:J38"/>
    <mergeCell ref="A34:J34"/>
    <mergeCell ref="A32:J32"/>
    <mergeCell ref="A24:J24"/>
    <mergeCell ref="A25:F25"/>
    <mergeCell ref="A12:J12"/>
    <mergeCell ref="A17:J17"/>
    <mergeCell ref="D18:G18"/>
  </mergeCells>
  <phoneticPr fontId="2" type="noConversion"/>
  <pageMargins left="0.75" right="0.75" top="0.75" bottom="0.75" header="0.5" footer="0.5"/>
  <pageSetup orientation="portrait" r:id="rId1"/>
  <headerFooter alignWithMargins="0">
    <oddFooter>&amp;CCERTIFICATION OF SUBSTANTIAL COMPLETION&amp;R00 65 16 -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4"/>
  </sheetPr>
  <dimension ref="A1:N37"/>
  <sheetViews>
    <sheetView showGridLines="0" showZeros="0" view="pageBreakPreview" topLeftCell="A23" zoomScale="140" zoomScaleNormal="100" workbookViewId="0">
      <selection activeCell="I4" sqref="I4"/>
    </sheetView>
  </sheetViews>
  <sheetFormatPr defaultRowHeight="12.75"/>
  <cols>
    <col min="1" max="1" width="5.28515625" customWidth="1"/>
    <col min="2" max="3" width="4.42578125" customWidth="1"/>
    <col min="4" max="4" width="13.28515625" customWidth="1"/>
    <col min="5" max="5" width="3.7109375" customWidth="1"/>
    <col min="6" max="6" width="10.28515625" customWidth="1"/>
    <col min="7" max="7" width="2.28515625" customWidth="1"/>
    <col min="9" max="9" width="6.42578125" customWidth="1"/>
    <col min="10" max="10" width="5" customWidth="1"/>
    <col min="11" max="11" width="5.28515625" customWidth="1"/>
    <col min="12" max="12" width="5.5703125" customWidth="1"/>
    <col min="13" max="13" width="7.28515625" customWidth="1"/>
    <col min="14" max="14" width="8.28515625" customWidth="1"/>
  </cols>
  <sheetData>
    <row r="1" spans="1:14" ht="18" customHeight="1">
      <c r="A1" s="309" t="s">
        <v>1317</v>
      </c>
      <c r="B1" s="309"/>
      <c r="C1" s="309"/>
      <c r="D1" s="309"/>
      <c r="E1" s="309"/>
      <c r="F1" s="309"/>
      <c r="G1" s="309"/>
      <c r="H1" s="309"/>
      <c r="I1" s="309"/>
      <c r="J1" s="309"/>
      <c r="K1" s="309"/>
      <c r="L1" s="309"/>
      <c r="M1" s="309"/>
      <c r="N1" s="309"/>
    </row>
    <row r="2" spans="1:14" ht="15.6" customHeight="1">
      <c r="A2" s="364" t="s">
        <v>1356</v>
      </c>
      <c r="B2" s="365"/>
      <c r="C2" s="365"/>
      <c r="D2" s="365"/>
      <c r="E2" s="365"/>
      <c r="F2" s="365"/>
      <c r="G2" s="365"/>
      <c r="H2" s="365"/>
      <c r="I2" s="365"/>
      <c r="J2" s="365"/>
      <c r="K2" s="365"/>
      <c r="L2" s="365"/>
      <c r="M2" s="365"/>
      <c r="N2" s="365"/>
    </row>
    <row r="3" spans="1:14" ht="15.6" customHeight="1">
      <c r="A3" s="129"/>
      <c r="B3" s="362" t="s">
        <v>1166</v>
      </c>
      <c r="C3" s="363"/>
      <c r="D3" s="363"/>
      <c r="E3" s="357">
        <f>'Pre-Bid Information Sheet'!B11</f>
        <v>0</v>
      </c>
      <c r="F3" s="357"/>
      <c r="G3" s="129"/>
      <c r="H3" s="132" t="s">
        <v>107</v>
      </c>
      <c r="I3" s="129"/>
      <c r="J3" s="312">
        <f>'Pre-Bid Information Sheet'!B15</f>
        <v>0</v>
      </c>
      <c r="K3" s="312"/>
      <c r="L3" s="312"/>
      <c r="M3" s="312"/>
      <c r="N3" s="312"/>
    </row>
    <row r="4" spans="1:14" ht="6.75" customHeight="1">
      <c r="A4" s="129"/>
      <c r="B4" s="129"/>
      <c r="C4" s="129"/>
      <c r="D4" s="129"/>
      <c r="E4" s="129"/>
      <c r="F4" s="129"/>
      <c r="G4" s="129"/>
      <c r="H4" s="129"/>
      <c r="I4" s="129"/>
      <c r="J4" s="129"/>
      <c r="K4" s="129"/>
      <c r="L4" s="129"/>
      <c r="M4" s="129"/>
      <c r="N4" s="129"/>
    </row>
    <row r="5" spans="1:14" ht="15.75">
      <c r="A5" s="129"/>
      <c r="B5" s="133" t="s">
        <v>752</v>
      </c>
      <c r="C5" s="129"/>
      <c r="D5" s="129"/>
      <c r="E5" s="129"/>
      <c r="F5" s="129"/>
      <c r="G5" s="129"/>
      <c r="H5" s="129"/>
      <c r="I5" s="129"/>
      <c r="J5" s="129"/>
      <c r="K5" s="129"/>
      <c r="L5" s="129"/>
      <c r="M5" s="129"/>
      <c r="N5" s="129"/>
    </row>
    <row r="6" spans="1:14">
      <c r="A6" s="129"/>
      <c r="B6" s="129"/>
      <c r="C6" s="129"/>
      <c r="D6" s="129"/>
      <c r="E6" s="129"/>
      <c r="F6" s="129"/>
      <c r="G6" s="129"/>
      <c r="H6" s="129"/>
      <c r="I6" s="129"/>
      <c r="J6" s="129"/>
      <c r="K6" s="129"/>
      <c r="L6" s="129"/>
      <c r="M6" s="129"/>
      <c r="N6" s="129"/>
    </row>
    <row r="7" spans="1:14" ht="15.75">
      <c r="A7" s="129"/>
      <c r="B7" s="129"/>
      <c r="C7" s="133" t="s">
        <v>918</v>
      </c>
      <c r="D7" s="254" t="s">
        <v>753</v>
      </c>
      <c r="E7" s="254"/>
      <c r="F7" s="254"/>
      <c r="G7" s="254"/>
      <c r="H7" s="254"/>
      <c r="I7" s="254"/>
      <c r="J7" s="254"/>
      <c r="K7" s="254"/>
      <c r="L7" s="254"/>
      <c r="M7" s="254"/>
      <c r="N7" s="254"/>
    </row>
    <row r="8" spans="1:14" ht="15.75">
      <c r="A8" s="129"/>
      <c r="B8" s="129"/>
      <c r="C8" s="133"/>
      <c r="D8" s="133" t="s">
        <v>384</v>
      </c>
      <c r="E8" s="360">
        <f>'Post-Bid Information Sheet'!B21</f>
        <v>0</v>
      </c>
      <c r="F8" s="360"/>
      <c r="G8" s="360"/>
      <c r="H8" s="360"/>
      <c r="I8" s="360"/>
      <c r="J8" s="360"/>
      <c r="K8" s="360"/>
      <c r="L8" s="360"/>
      <c r="M8" s="360"/>
      <c r="N8" s="360"/>
    </row>
    <row r="9" spans="1:14" ht="79.5" customHeight="1">
      <c r="A9" s="129"/>
      <c r="B9" s="129"/>
      <c r="C9" s="133"/>
      <c r="D9" s="254" t="s">
        <v>410</v>
      </c>
      <c r="E9" s="254"/>
      <c r="F9" s="254"/>
      <c r="G9" s="254"/>
      <c r="H9" s="254"/>
      <c r="I9" s="254"/>
      <c r="J9" s="254"/>
      <c r="K9" s="254"/>
      <c r="L9" s="254"/>
      <c r="M9" s="254"/>
      <c r="N9" s="254"/>
    </row>
    <row r="10" spans="1:14" ht="9" customHeight="1">
      <c r="C10" s="1"/>
    </row>
    <row r="11" spans="1:14" ht="30.75" customHeight="1">
      <c r="C11" s="103" t="s">
        <v>923</v>
      </c>
      <c r="D11" s="254" t="s">
        <v>411</v>
      </c>
      <c r="E11" s="254"/>
      <c r="F11" s="254"/>
      <c r="G11" s="254"/>
      <c r="H11" s="254"/>
      <c r="I11" s="254"/>
      <c r="J11" s="254"/>
      <c r="K11" s="254"/>
      <c r="L11" s="254"/>
      <c r="M11" s="254"/>
      <c r="N11" s="254"/>
    </row>
    <row r="12" spans="1:14" ht="9" customHeight="1">
      <c r="C12" s="1"/>
    </row>
    <row r="13" spans="1:14" ht="15.75">
      <c r="C13" s="1" t="s">
        <v>936</v>
      </c>
      <c r="D13" s="254" t="s">
        <v>412</v>
      </c>
      <c r="E13" s="254"/>
      <c r="F13" s="254"/>
      <c r="G13" s="254"/>
      <c r="H13" s="254"/>
      <c r="I13" s="254"/>
      <c r="J13" s="254"/>
      <c r="K13" s="254"/>
      <c r="L13" s="254"/>
      <c r="M13" s="254"/>
      <c r="N13" s="254"/>
    </row>
    <row r="14" spans="1:14" ht="9" customHeight="1"/>
    <row r="15" spans="1:14" ht="96" customHeight="1">
      <c r="C15" s="103" t="s">
        <v>939</v>
      </c>
      <c r="D15" s="361" t="s">
        <v>581</v>
      </c>
      <c r="E15" s="361"/>
      <c r="F15" s="361"/>
      <c r="G15" s="361"/>
      <c r="H15" s="361"/>
      <c r="I15" s="361"/>
      <c r="J15" s="361"/>
      <c r="K15" s="361"/>
      <c r="L15" s="361"/>
      <c r="M15" s="361"/>
      <c r="N15" s="361"/>
    </row>
    <row r="17" spans="1:14" ht="15.75">
      <c r="A17" s="4" t="s">
        <v>583</v>
      </c>
      <c r="H17" s="4" t="s">
        <v>413</v>
      </c>
    </row>
    <row r="18" spans="1:14" ht="30.75" customHeight="1">
      <c r="A18" s="358">
        <f>'Post-Bid Information Sheet'!B3</f>
        <v>0</v>
      </c>
      <c r="B18" s="358"/>
      <c r="C18" s="358"/>
      <c r="D18" s="358"/>
      <c r="E18" s="358"/>
      <c r="F18" s="358"/>
      <c r="H18" s="358">
        <f>'Pre-Bid Information Sheet'!B21</f>
        <v>0</v>
      </c>
      <c r="I18" s="358"/>
      <c r="J18" s="358"/>
      <c r="K18" s="358"/>
      <c r="L18" s="358"/>
      <c r="M18" s="358"/>
      <c r="N18" s="358"/>
    </row>
    <row r="19" spans="1:14" ht="15">
      <c r="A19" s="134" t="s">
        <v>414</v>
      </c>
      <c r="H19" s="134" t="s">
        <v>415</v>
      </c>
    </row>
    <row r="20" spans="1:14" ht="9" customHeight="1"/>
    <row r="21" spans="1:14" ht="9" customHeight="1"/>
    <row r="22" spans="1:14" ht="17.25" customHeight="1">
      <c r="A22" s="32"/>
      <c r="B22" s="32"/>
      <c r="C22" s="32"/>
      <c r="D22" s="32"/>
      <c r="E22" s="32"/>
      <c r="F22" s="32"/>
      <c r="H22" s="32"/>
      <c r="I22" s="32"/>
      <c r="J22" s="32"/>
      <c r="K22" s="32"/>
      <c r="L22" s="32"/>
      <c r="M22" s="32"/>
      <c r="N22" s="32"/>
    </row>
    <row r="23" spans="1:14" ht="15">
      <c r="A23" s="134" t="s">
        <v>416</v>
      </c>
      <c r="H23" s="134" t="s">
        <v>417</v>
      </c>
    </row>
    <row r="24" spans="1:14" ht="12" customHeight="1"/>
    <row r="25" spans="1:14" ht="12" customHeight="1">
      <c r="A25" s="32"/>
      <c r="B25" s="32"/>
      <c r="C25" s="32"/>
      <c r="D25" s="32"/>
      <c r="E25" s="32"/>
      <c r="F25" s="32"/>
      <c r="H25" s="32"/>
      <c r="I25" s="32"/>
      <c r="J25" s="32"/>
      <c r="K25" s="32"/>
      <c r="L25" s="32"/>
      <c r="M25" s="32"/>
      <c r="N25" s="32"/>
    </row>
    <row r="26" spans="1:14" ht="14.25">
      <c r="A26" s="9" t="s">
        <v>418</v>
      </c>
      <c r="H26" s="9" t="s">
        <v>418</v>
      </c>
    </row>
    <row r="27" spans="1:14" ht="9" customHeight="1"/>
    <row r="28" spans="1:14" ht="15.75">
      <c r="A28" s="135" t="s">
        <v>419</v>
      </c>
      <c r="H28" s="299" t="s">
        <v>1184</v>
      </c>
      <c r="I28" s="216"/>
      <c r="J28" s="216"/>
      <c r="K28" s="216"/>
      <c r="L28" s="216"/>
      <c r="M28" s="216"/>
      <c r="N28" s="216"/>
    </row>
    <row r="29" spans="1:14" ht="30.75" customHeight="1">
      <c r="A29" s="358">
        <f>'Pre-Bid Information Sheet'!B3</f>
        <v>0</v>
      </c>
      <c r="B29" s="358"/>
      <c r="C29" s="358"/>
      <c r="D29" s="358"/>
      <c r="E29" s="358"/>
      <c r="F29" s="358"/>
      <c r="H29" s="359"/>
      <c r="I29" s="359"/>
      <c r="J29" s="359"/>
      <c r="K29" s="359"/>
      <c r="L29" s="359"/>
      <c r="M29" s="359"/>
      <c r="N29" s="359"/>
    </row>
    <row r="30" spans="1:14" ht="15">
      <c r="A30" s="134" t="s">
        <v>420</v>
      </c>
      <c r="H30" s="356" t="s">
        <v>1185</v>
      </c>
      <c r="I30" s="336"/>
      <c r="J30" s="336"/>
      <c r="K30" s="336"/>
      <c r="L30" s="336"/>
      <c r="M30" s="336"/>
      <c r="N30" s="336"/>
    </row>
    <row r="31" spans="1:14" ht="9" customHeight="1"/>
    <row r="32" spans="1:14" ht="9" customHeight="1"/>
    <row r="33" spans="1:14" ht="17.25" customHeight="1">
      <c r="A33" s="32"/>
      <c r="B33" s="32"/>
      <c r="C33" s="32"/>
      <c r="D33" s="32"/>
      <c r="E33" s="32"/>
      <c r="F33" s="32"/>
      <c r="H33" s="32"/>
      <c r="I33" s="32"/>
      <c r="J33" s="32"/>
      <c r="K33" s="32"/>
      <c r="L33" s="32"/>
      <c r="M33" s="32"/>
      <c r="N33" s="32"/>
    </row>
    <row r="34" spans="1:14" ht="15">
      <c r="A34" s="134" t="s">
        <v>421</v>
      </c>
      <c r="H34" s="9" t="s">
        <v>418</v>
      </c>
    </row>
    <row r="35" spans="1:14" ht="12" customHeight="1"/>
    <row r="36" spans="1:14" ht="12" customHeight="1">
      <c r="A36" s="32"/>
      <c r="B36" s="32"/>
      <c r="C36" s="32"/>
      <c r="D36" s="32"/>
      <c r="E36" s="32"/>
      <c r="F36" s="32"/>
    </row>
    <row r="37" spans="1:14" ht="14.25">
      <c r="A37" s="9" t="s">
        <v>418</v>
      </c>
    </row>
  </sheetData>
  <sheetProtection algorithmName="SHA-512" hashValue="r5N8aPClpwaN8kewJ2rBZy54T0p6YBf1X5mhEs2HxFLOHA3unKssieDddeyXNi1/AgpeMir8qKwcPfU1f6Swcg==" saltValue="I7HXYo9wt9b2CuDpiyXk8w==" spinCount="100000" sheet="1" objects="1" scenarios="1" selectLockedCells="1" selectUnlockedCells="1"/>
  <mergeCells count="17">
    <mergeCell ref="A2:N2"/>
    <mergeCell ref="H30:N30"/>
    <mergeCell ref="E3:F3"/>
    <mergeCell ref="J3:N3"/>
    <mergeCell ref="A1:N1"/>
    <mergeCell ref="D7:N7"/>
    <mergeCell ref="A29:F29"/>
    <mergeCell ref="H29:N29"/>
    <mergeCell ref="E8:N8"/>
    <mergeCell ref="D15:N15"/>
    <mergeCell ref="D9:N9"/>
    <mergeCell ref="D11:N11"/>
    <mergeCell ref="D13:N13"/>
    <mergeCell ref="A18:F18"/>
    <mergeCell ref="H18:N18"/>
    <mergeCell ref="B3:D3"/>
    <mergeCell ref="H28:N28"/>
  </mergeCells>
  <phoneticPr fontId="2" type="noConversion"/>
  <pageMargins left="0.75" right="0.75" top="0.75" bottom="0.5"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4"/>
  </sheetPr>
  <dimension ref="A1:K79"/>
  <sheetViews>
    <sheetView showGridLines="0" showZeros="0" view="pageBreakPreview" topLeftCell="A20" zoomScale="150" zoomScaleNormal="145" zoomScaleSheetLayoutView="150" workbookViewId="0">
      <selection activeCell="H5" sqref="H5"/>
    </sheetView>
  </sheetViews>
  <sheetFormatPr defaultRowHeight="12.75"/>
  <cols>
    <col min="1" max="1" width="8" customWidth="1"/>
    <col min="2" max="2" width="6.7109375" customWidth="1"/>
    <col min="3" max="3" width="8.5703125" customWidth="1"/>
    <col min="5" max="5" width="9" customWidth="1"/>
    <col min="7" max="7" width="9.5703125" customWidth="1"/>
    <col min="9" max="9" width="7.85546875" customWidth="1"/>
    <col min="11" max="11" width="4.28515625" customWidth="1"/>
  </cols>
  <sheetData>
    <row r="1" spans="1:11" ht="15.75">
      <c r="A1" s="241" t="s">
        <v>92</v>
      </c>
      <c r="B1" s="241"/>
      <c r="C1" s="241"/>
      <c r="D1" s="241"/>
      <c r="E1" s="241"/>
      <c r="F1" s="241"/>
      <c r="G1" s="241"/>
      <c r="H1" s="241"/>
      <c r="I1" s="241"/>
      <c r="J1" s="241"/>
      <c r="K1" s="241"/>
    </row>
    <row r="2" spans="1:11" ht="15">
      <c r="A2" s="366" t="s">
        <v>1357</v>
      </c>
      <c r="B2" s="366"/>
      <c r="C2" s="366"/>
      <c r="D2" s="366"/>
      <c r="E2" s="366"/>
      <c r="F2" s="366"/>
      <c r="G2" s="366"/>
      <c r="H2" s="366"/>
      <c r="I2" s="366"/>
      <c r="J2" s="366"/>
      <c r="K2" s="366"/>
    </row>
    <row r="4" spans="1:11" ht="14.25">
      <c r="A4" s="2" t="s">
        <v>93</v>
      </c>
    </row>
    <row r="5" spans="1:11" ht="14.25">
      <c r="A5" s="9"/>
      <c r="B5" s="9"/>
      <c r="C5" s="9"/>
      <c r="D5" s="9"/>
      <c r="E5" s="9"/>
      <c r="F5" s="9"/>
      <c r="G5" s="9"/>
      <c r="H5" s="9"/>
      <c r="I5" s="9"/>
      <c r="J5" s="9"/>
    </row>
    <row r="6" spans="1:11" ht="14.25">
      <c r="A6" s="9"/>
      <c r="B6" s="9" t="s">
        <v>94</v>
      </c>
      <c r="C6" s="9"/>
      <c r="D6" s="11"/>
      <c r="E6" s="11"/>
      <c r="F6" s="11"/>
      <c r="G6" s="11"/>
      <c r="H6" s="11"/>
      <c r="I6" s="11"/>
      <c r="J6" s="11"/>
      <c r="K6" t="s">
        <v>95</v>
      </c>
    </row>
    <row r="7" spans="1:11" ht="14.25">
      <c r="A7" s="9"/>
      <c r="B7" s="9"/>
      <c r="C7" s="9"/>
      <c r="D7" s="9"/>
      <c r="E7" s="9"/>
      <c r="F7" s="9"/>
      <c r="G7" s="9"/>
      <c r="H7" s="9"/>
      <c r="I7" s="9"/>
      <c r="J7" s="9"/>
    </row>
    <row r="8" spans="1:11" ht="14.25">
      <c r="A8" s="9" t="s">
        <v>295</v>
      </c>
      <c r="B8" s="9"/>
      <c r="C8" s="9"/>
      <c r="D8" s="282">
        <f>'Post-Bid Information Sheet'!B3</f>
        <v>0</v>
      </c>
      <c r="E8" s="282"/>
      <c r="F8" s="282"/>
      <c r="G8" s="282"/>
      <c r="H8" s="282"/>
      <c r="I8" s="282"/>
      <c r="J8" s="282"/>
      <c r="K8" s="282"/>
    </row>
    <row r="9" spans="1:11" ht="14.25">
      <c r="A9" s="9"/>
      <c r="B9" s="9"/>
      <c r="C9" s="9"/>
      <c r="D9" s="9"/>
      <c r="E9" s="9"/>
      <c r="F9" s="9"/>
      <c r="G9" s="9"/>
      <c r="H9" s="9"/>
      <c r="I9" s="9"/>
      <c r="J9" s="9"/>
    </row>
    <row r="10" spans="1:11" ht="14.25" customHeight="1">
      <c r="A10" s="58" t="s">
        <v>296</v>
      </c>
      <c r="B10" s="9"/>
      <c r="C10" s="9"/>
      <c r="D10" s="367">
        <f>'Post-Bid Information Sheet'!B5</f>
        <v>0</v>
      </c>
      <c r="E10" s="367"/>
      <c r="F10" s="367"/>
      <c r="G10" s="367"/>
      <c r="H10" s="367"/>
      <c r="I10" s="367"/>
      <c r="J10" s="367"/>
      <c r="K10" s="367"/>
    </row>
    <row r="11" spans="1:11" ht="14.25">
      <c r="A11" s="9"/>
      <c r="B11" s="9"/>
      <c r="C11" s="9"/>
      <c r="D11" s="368">
        <f>'Post-Bid Information Sheet'!B7</f>
        <v>0</v>
      </c>
      <c r="E11" s="368"/>
      <c r="F11" s="368"/>
      <c r="G11" s="368"/>
      <c r="H11" s="368"/>
      <c r="I11" s="368"/>
      <c r="J11" s="368"/>
      <c r="K11" s="368"/>
    </row>
    <row r="12" spans="1:11" ht="14.25">
      <c r="A12" s="9"/>
      <c r="B12" s="9"/>
      <c r="C12" s="9"/>
      <c r="D12" s="9"/>
      <c r="E12" s="9"/>
      <c r="F12" s="9"/>
      <c r="G12" s="9"/>
      <c r="H12" s="9"/>
      <c r="I12" s="9"/>
      <c r="J12" s="9"/>
    </row>
    <row r="13" spans="1:11" ht="14.25">
      <c r="A13" s="9"/>
      <c r="B13" s="9" t="s">
        <v>900</v>
      </c>
      <c r="C13" s="9"/>
      <c r="D13" s="9"/>
      <c r="E13" s="9"/>
      <c r="F13" s="9"/>
      <c r="G13" s="9"/>
      <c r="H13" s="9"/>
      <c r="I13" s="9"/>
      <c r="J13" s="282">
        <f>'Pre-Bid Information Sheet'!B11</f>
        <v>0</v>
      </c>
      <c r="K13" s="282"/>
    </row>
    <row r="14" spans="1:11" ht="14.25">
      <c r="A14" s="9"/>
      <c r="B14" s="9"/>
      <c r="C14" s="9"/>
      <c r="D14" s="9"/>
      <c r="E14" s="9"/>
      <c r="F14" s="9"/>
      <c r="G14" s="9"/>
      <c r="H14" s="9"/>
      <c r="I14" s="9"/>
      <c r="J14" s="9"/>
    </row>
    <row r="15" spans="1:11" ht="14.25">
      <c r="A15" s="9" t="s">
        <v>899</v>
      </c>
      <c r="B15" s="9"/>
      <c r="C15" s="9"/>
      <c r="D15" s="329">
        <f>'Post-Bid Information Sheet'!B9</f>
        <v>0</v>
      </c>
      <c r="E15" s="329"/>
      <c r="F15" s="329"/>
      <c r="G15" s="329"/>
      <c r="H15" s="288" t="s">
        <v>901</v>
      </c>
      <c r="I15" s="288"/>
      <c r="J15" s="288"/>
      <c r="K15" s="288"/>
    </row>
    <row r="16" spans="1:11" ht="14.25">
      <c r="A16" s="370">
        <f>'Pre-Bid Information Sheet'!B15</f>
        <v>0</v>
      </c>
      <c r="B16" s="370"/>
      <c r="C16" s="370"/>
      <c r="D16" s="370"/>
      <c r="E16" s="370"/>
      <c r="F16" s="370"/>
      <c r="G16" s="370"/>
      <c r="H16" s="370"/>
      <c r="I16" s="370"/>
      <c r="J16" s="370"/>
      <c r="K16" s="370"/>
    </row>
    <row r="17" spans="1:11" ht="14.25">
      <c r="A17" s="9"/>
      <c r="B17" s="9"/>
      <c r="C17" s="9"/>
      <c r="D17" s="9"/>
      <c r="E17" s="9"/>
      <c r="F17" s="9"/>
      <c r="G17" s="9"/>
      <c r="H17" s="9"/>
      <c r="I17" s="9"/>
      <c r="J17" s="9"/>
    </row>
    <row r="18" spans="1:11" ht="57.75" customHeight="1">
      <c r="A18" s="350" t="s">
        <v>590</v>
      </c>
      <c r="B18" s="351"/>
      <c r="C18" s="351"/>
      <c r="D18" s="351"/>
      <c r="E18" s="351"/>
      <c r="F18" s="351"/>
      <c r="G18" s="351"/>
      <c r="H18" s="351"/>
      <c r="I18" s="351"/>
      <c r="J18" s="351"/>
      <c r="K18" s="351"/>
    </row>
    <row r="19" spans="1:11" ht="14.25">
      <c r="A19" s="9"/>
      <c r="B19" s="9"/>
      <c r="C19" s="9"/>
      <c r="D19" s="9"/>
      <c r="E19" s="9"/>
      <c r="F19" s="9"/>
      <c r="G19" s="9"/>
      <c r="H19" s="9"/>
      <c r="I19" s="9"/>
      <c r="J19" s="9"/>
    </row>
    <row r="20" spans="1:11" ht="70.5" customHeight="1">
      <c r="A20" s="350" t="s">
        <v>591</v>
      </c>
      <c r="B20" s="351"/>
      <c r="C20" s="351"/>
      <c r="D20" s="351"/>
      <c r="E20" s="351"/>
      <c r="F20" s="351"/>
      <c r="G20" s="351"/>
      <c r="H20" s="351"/>
      <c r="I20" s="351"/>
      <c r="J20" s="351"/>
      <c r="K20" s="351"/>
    </row>
    <row r="21" spans="1:11" ht="14.25">
      <c r="A21" s="9"/>
      <c r="B21" s="9"/>
      <c r="C21" s="9"/>
      <c r="D21" s="9"/>
      <c r="E21" s="9"/>
      <c r="F21" s="9"/>
      <c r="G21" s="9"/>
      <c r="H21" s="9"/>
      <c r="I21" s="9"/>
      <c r="J21" s="9"/>
    </row>
    <row r="22" spans="1:11" ht="37.15" customHeight="1">
      <c r="A22" s="242" t="s">
        <v>592</v>
      </c>
      <c r="B22" s="263"/>
      <c r="C22" s="263"/>
      <c r="D22" s="263"/>
      <c r="E22" s="263"/>
      <c r="F22" s="263"/>
      <c r="G22" s="263"/>
      <c r="H22" s="263"/>
      <c r="I22" s="263"/>
      <c r="J22" s="263"/>
      <c r="K22" s="263"/>
    </row>
    <row r="23" spans="1:11" ht="14.25">
      <c r="A23" s="9"/>
      <c r="B23" s="11"/>
      <c r="C23" s="11"/>
      <c r="D23" s="11"/>
      <c r="E23" s="11"/>
      <c r="F23" s="11"/>
      <c r="G23" s="11"/>
      <c r="H23" s="11"/>
      <c r="I23" s="11"/>
      <c r="J23" s="11"/>
      <c r="K23" s="11"/>
    </row>
    <row r="24" spans="1:11" ht="14.25">
      <c r="A24" s="9"/>
      <c r="B24" s="24"/>
      <c r="C24" s="24"/>
      <c r="D24" s="24"/>
      <c r="E24" s="24"/>
      <c r="F24" s="24"/>
      <c r="G24" s="24"/>
      <c r="H24" s="24"/>
      <c r="I24" s="24"/>
      <c r="J24" s="24"/>
      <c r="K24" s="24"/>
    </row>
    <row r="25" spans="1:11" ht="14.25">
      <c r="A25" s="9"/>
      <c r="B25" s="9"/>
      <c r="C25" s="9"/>
      <c r="D25" s="9"/>
      <c r="E25" s="9"/>
      <c r="F25" s="9"/>
      <c r="G25" s="9"/>
      <c r="H25" s="9"/>
      <c r="I25" s="9"/>
      <c r="J25" s="9"/>
    </row>
    <row r="26" spans="1:11" ht="14.25">
      <c r="A26" s="9"/>
      <c r="B26" s="9"/>
      <c r="C26" s="9"/>
      <c r="D26" s="9"/>
      <c r="E26" s="9"/>
      <c r="F26" s="9"/>
      <c r="G26" s="9"/>
      <c r="H26" s="9"/>
      <c r="I26" s="9"/>
      <c r="J26" s="9"/>
    </row>
    <row r="27" spans="1:11" ht="14.25">
      <c r="A27" s="11"/>
      <c r="B27" s="11"/>
      <c r="C27" s="11"/>
      <c r="D27" s="11"/>
      <c r="E27" s="11"/>
      <c r="F27" s="9"/>
      <c r="G27" s="11"/>
      <c r="H27" s="11"/>
      <c r="I27" s="9"/>
      <c r="J27" s="9"/>
    </row>
    <row r="28" spans="1:11" ht="14.25">
      <c r="A28" s="9" t="s">
        <v>788</v>
      </c>
      <c r="B28" s="9"/>
      <c r="C28" s="9"/>
      <c r="D28" s="9"/>
      <c r="E28" s="9"/>
      <c r="F28" s="9"/>
      <c r="G28" s="9" t="s">
        <v>179</v>
      </c>
      <c r="H28" s="9"/>
      <c r="I28" s="9"/>
      <c r="J28" s="9"/>
    </row>
    <row r="29" spans="1:11" ht="14.25">
      <c r="A29" s="9"/>
      <c r="B29" s="9"/>
      <c r="C29" s="9"/>
      <c r="D29" s="9"/>
      <c r="E29" s="9"/>
      <c r="F29" s="9"/>
      <c r="G29" s="9"/>
      <c r="H29" s="9"/>
      <c r="I29" s="9"/>
      <c r="J29" s="9"/>
    </row>
    <row r="30" spans="1:11" ht="14.25">
      <c r="A30" s="371" t="s">
        <v>789</v>
      </c>
      <c r="B30" s="371"/>
      <c r="C30" s="371"/>
      <c r="D30" s="371"/>
      <c r="E30" s="371"/>
      <c r="F30" s="371"/>
      <c r="G30" s="371"/>
      <c r="H30" s="371"/>
      <c r="I30" s="371"/>
      <c r="J30" s="371"/>
      <c r="K30" s="371"/>
    </row>
    <row r="31" spans="1:11" ht="14.25">
      <c r="A31" s="9"/>
      <c r="B31" s="9"/>
      <c r="C31" s="9"/>
      <c r="D31" s="9"/>
      <c r="E31" s="9"/>
      <c r="F31" s="9"/>
      <c r="G31" s="9"/>
      <c r="H31" s="9"/>
      <c r="I31" s="9"/>
      <c r="J31" s="9"/>
    </row>
    <row r="32" spans="1:11" ht="14.25">
      <c r="A32" s="9" t="s">
        <v>790</v>
      </c>
      <c r="B32" s="9"/>
      <c r="C32" s="9"/>
      <c r="D32" s="16" t="s">
        <v>791</v>
      </c>
      <c r="E32" s="9"/>
      <c r="F32" s="9"/>
      <c r="G32" s="9"/>
      <c r="H32" s="9"/>
      <c r="I32" s="9"/>
      <c r="J32" s="9"/>
    </row>
    <row r="33" spans="1:11" ht="14.25">
      <c r="A33" s="9"/>
      <c r="B33" s="9"/>
      <c r="C33" s="9"/>
      <c r="D33" s="9"/>
      <c r="E33" s="9" t="s">
        <v>791</v>
      </c>
      <c r="F33" s="9"/>
      <c r="G33" s="9"/>
      <c r="H33" s="9"/>
      <c r="I33" s="9"/>
      <c r="J33" s="9"/>
    </row>
    <row r="34" spans="1:11" ht="14.25">
      <c r="A34" s="9" t="s">
        <v>792</v>
      </c>
      <c r="B34" s="9"/>
      <c r="C34" s="328"/>
      <c r="D34" s="328"/>
      <c r="E34" s="9"/>
      <c r="F34" s="9"/>
      <c r="G34" s="9"/>
      <c r="H34" s="9"/>
      <c r="I34" s="9"/>
      <c r="J34" s="9"/>
    </row>
    <row r="35" spans="1:11" ht="22.5" customHeight="1">
      <c r="A35" s="5" t="s">
        <v>793</v>
      </c>
      <c r="B35" s="9"/>
      <c r="C35" s="9"/>
      <c r="D35" s="9"/>
      <c r="E35" s="9"/>
      <c r="F35" s="9"/>
      <c r="G35" s="9"/>
      <c r="H35" s="9"/>
      <c r="I35" s="9"/>
      <c r="J35" s="9"/>
    </row>
    <row r="36" spans="1:11" ht="14.25">
      <c r="A36" s="9"/>
      <c r="B36" s="9"/>
      <c r="C36" s="9"/>
      <c r="D36" s="9"/>
      <c r="E36" s="9"/>
      <c r="F36" s="9"/>
      <c r="G36" s="9"/>
      <c r="H36" s="9"/>
      <c r="I36" s="9"/>
      <c r="J36" s="9"/>
    </row>
    <row r="37" spans="1:11" ht="14.25">
      <c r="A37" s="9"/>
      <c r="B37" s="9"/>
      <c r="C37" s="9"/>
      <c r="D37" s="9"/>
      <c r="E37" s="9"/>
      <c r="F37" s="9"/>
      <c r="G37" s="328"/>
      <c r="H37" s="328"/>
      <c r="I37" s="328"/>
      <c r="J37" s="328"/>
      <c r="K37" s="328"/>
    </row>
    <row r="38" spans="1:11" ht="14.25">
      <c r="A38" s="9"/>
      <c r="B38" s="9"/>
      <c r="C38" s="9"/>
      <c r="D38" s="9"/>
      <c r="E38" s="9"/>
      <c r="F38" s="9"/>
      <c r="G38" s="369" t="s">
        <v>794</v>
      </c>
      <c r="H38" s="369"/>
      <c r="I38" s="369"/>
      <c r="J38" s="369"/>
      <c r="K38" s="369"/>
    </row>
    <row r="39" spans="1:11" ht="14.25">
      <c r="A39" s="9"/>
      <c r="B39" s="9"/>
      <c r="C39" s="9"/>
      <c r="D39" s="9"/>
      <c r="E39" s="9"/>
      <c r="F39" s="9"/>
      <c r="G39" s="9"/>
      <c r="H39" s="9"/>
      <c r="I39" s="9"/>
      <c r="J39" s="9"/>
    </row>
    <row r="40" spans="1:11" ht="14.25">
      <c r="A40" s="9" t="s">
        <v>795</v>
      </c>
      <c r="B40" s="9"/>
      <c r="C40" s="9"/>
      <c r="D40" s="9"/>
      <c r="E40" s="9"/>
      <c r="F40" s="9"/>
      <c r="G40" s="9"/>
      <c r="H40" s="9"/>
      <c r="I40" s="9"/>
      <c r="J40" s="9"/>
    </row>
    <row r="41" spans="1:11" ht="14.25">
      <c r="A41" s="9"/>
      <c r="B41" s="9"/>
      <c r="C41" s="9"/>
      <c r="D41" s="9"/>
      <c r="E41" s="9"/>
      <c r="F41" s="9"/>
      <c r="G41" s="9"/>
      <c r="H41" s="9"/>
      <c r="I41" s="9"/>
      <c r="J41" s="9"/>
    </row>
    <row r="42" spans="1:11" ht="14.25">
      <c r="A42" s="9"/>
      <c r="B42" s="9"/>
      <c r="C42" s="9"/>
      <c r="D42" s="9"/>
      <c r="E42" s="9"/>
      <c r="F42" s="9"/>
      <c r="G42" s="9"/>
      <c r="H42" s="9"/>
      <c r="I42" s="9"/>
      <c r="J42" s="9"/>
    </row>
    <row r="43" spans="1:11" ht="14.25">
      <c r="A43" s="9"/>
      <c r="B43" s="9"/>
      <c r="C43" s="9"/>
      <c r="D43" s="9"/>
      <c r="E43" s="9"/>
      <c r="F43" s="9"/>
      <c r="G43" s="9"/>
      <c r="H43" s="9"/>
      <c r="I43" s="9"/>
      <c r="J43" s="9"/>
    </row>
    <row r="44" spans="1:11" ht="14.25">
      <c r="A44" s="9"/>
      <c r="B44" s="9"/>
      <c r="C44" s="9"/>
      <c r="D44" s="9"/>
      <c r="E44" s="9"/>
      <c r="F44" s="9"/>
      <c r="G44" s="9"/>
      <c r="H44" s="9"/>
      <c r="I44" s="9"/>
      <c r="J44" s="9"/>
    </row>
    <row r="45" spans="1:11" ht="14.25">
      <c r="A45" s="9"/>
      <c r="B45" s="9"/>
      <c r="C45" s="9"/>
      <c r="D45" s="9"/>
      <c r="E45" s="9"/>
      <c r="F45" s="9"/>
      <c r="G45" s="9"/>
      <c r="H45" s="9"/>
      <c r="I45" s="9"/>
      <c r="J45" s="9"/>
    </row>
    <row r="46" spans="1:11" ht="14.25">
      <c r="A46" s="9"/>
      <c r="B46" s="9"/>
      <c r="C46" s="9"/>
      <c r="D46" s="9"/>
      <c r="E46" s="9"/>
      <c r="F46" s="9"/>
      <c r="G46" s="9"/>
      <c r="H46" s="9"/>
      <c r="I46" s="9"/>
      <c r="J46" s="9"/>
    </row>
    <row r="47" spans="1:11" ht="14.25">
      <c r="A47" s="9"/>
      <c r="B47" s="9"/>
      <c r="C47" s="9"/>
      <c r="D47" s="9"/>
      <c r="E47" s="9"/>
      <c r="F47" s="9"/>
      <c r="G47" s="9"/>
      <c r="H47" s="9"/>
      <c r="I47" s="9"/>
      <c r="J47" s="9"/>
    </row>
    <row r="48" spans="1:11" ht="14.25">
      <c r="A48" s="9"/>
      <c r="B48" s="9"/>
      <c r="C48" s="9"/>
      <c r="D48" s="9"/>
      <c r="E48" s="9"/>
      <c r="F48" s="9"/>
      <c r="G48" s="9"/>
      <c r="H48" s="9"/>
      <c r="I48" s="9"/>
      <c r="J48" s="9"/>
    </row>
    <row r="49" spans="1:10" ht="14.25">
      <c r="A49" s="9"/>
      <c r="B49" s="9"/>
      <c r="C49" s="9"/>
      <c r="D49" s="9"/>
      <c r="E49" s="9"/>
      <c r="F49" s="9"/>
      <c r="G49" s="9"/>
      <c r="H49" s="9"/>
      <c r="I49" s="9"/>
      <c r="J49" s="9"/>
    </row>
    <row r="50" spans="1:10" ht="14.25">
      <c r="A50" s="9"/>
      <c r="B50" s="9"/>
      <c r="C50" s="9"/>
      <c r="D50" s="9"/>
      <c r="E50" s="9"/>
      <c r="F50" s="9"/>
      <c r="G50" s="9"/>
      <c r="H50" s="9"/>
      <c r="I50" s="9"/>
      <c r="J50" s="9"/>
    </row>
    <row r="51" spans="1:10" ht="14.25">
      <c r="A51" s="9"/>
      <c r="B51" s="9"/>
      <c r="C51" s="9"/>
      <c r="D51" s="9"/>
      <c r="E51" s="9"/>
      <c r="F51" s="9"/>
      <c r="G51" s="9"/>
      <c r="H51" s="9"/>
      <c r="I51" s="9"/>
      <c r="J51" s="9"/>
    </row>
    <row r="52" spans="1:10" ht="14.25">
      <c r="A52" s="9"/>
      <c r="B52" s="9"/>
      <c r="C52" s="9"/>
      <c r="D52" s="9"/>
      <c r="E52" s="9"/>
      <c r="F52" s="9"/>
      <c r="G52" s="9"/>
      <c r="H52" s="9"/>
      <c r="I52" s="9"/>
      <c r="J52" s="9"/>
    </row>
    <row r="53" spans="1:10" ht="14.25">
      <c r="A53" s="9"/>
      <c r="B53" s="9"/>
      <c r="C53" s="9"/>
      <c r="D53" s="9"/>
      <c r="E53" s="9"/>
      <c r="F53" s="9"/>
      <c r="G53" s="9"/>
      <c r="H53" s="9"/>
      <c r="I53" s="9"/>
      <c r="J53" s="9"/>
    </row>
    <row r="54" spans="1:10" ht="14.25">
      <c r="A54" s="9"/>
      <c r="B54" s="9"/>
      <c r="C54" s="9"/>
      <c r="D54" s="9"/>
      <c r="E54" s="9"/>
      <c r="F54" s="9"/>
      <c r="G54" s="9"/>
      <c r="H54" s="9"/>
      <c r="I54" s="9"/>
      <c r="J54" s="9"/>
    </row>
    <row r="55" spans="1:10" ht="14.25">
      <c r="A55" s="9"/>
      <c r="B55" s="9"/>
      <c r="C55" s="9"/>
      <c r="D55" s="9"/>
      <c r="E55" s="9"/>
      <c r="F55" s="9"/>
      <c r="G55" s="9"/>
      <c r="H55" s="9"/>
      <c r="I55" s="9"/>
      <c r="J55" s="9"/>
    </row>
    <row r="56" spans="1:10" ht="14.25">
      <c r="A56" s="9"/>
      <c r="B56" s="9"/>
      <c r="C56" s="9"/>
      <c r="D56" s="9"/>
      <c r="E56" s="9"/>
      <c r="F56" s="9"/>
      <c r="G56" s="9"/>
      <c r="H56" s="9"/>
      <c r="I56" s="9"/>
      <c r="J56" s="9"/>
    </row>
    <row r="57" spans="1:10" ht="14.25">
      <c r="A57" s="9"/>
      <c r="B57" s="9"/>
      <c r="C57" s="9"/>
      <c r="D57" s="9"/>
      <c r="E57" s="9"/>
      <c r="F57" s="9"/>
      <c r="G57" s="9"/>
      <c r="H57" s="9"/>
      <c r="I57" s="9"/>
      <c r="J57" s="9"/>
    </row>
    <row r="58" spans="1:10" ht="14.25">
      <c r="A58" s="9"/>
      <c r="B58" s="9"/>
      <c r="C58" s="9"/>
      <c r="D58" s="9"/>
      <c r="E58" s="9"/>
      <c r="F58" s="9"/>
      <c r="G58" s="9"/>
      <c r="H58" s="9"/>
      <c r="I58" s="9"/>
      <c r="J58" s="9"/>
    </row>
    <row r="59" spans="1:10" ht="14.25">
      <c r="A59" s="9"/>
      <c r="B59" s="9"/>
      <c r="C59" s="9"/>
      <c r="D59" s="9"/>
      <c r="E59" s="9"/>
      <c r="F59" s="9"/>
      <c r="G59" s="9"/>
      <c r="H59" s="9"/>
      <c r="I59" s="9"/>
      <c r="J59" s="9"/>
    </row>
    <row r="60" spans="1:10" ht="14.25">
      <c r="A60" s="9"/>
      <c r="B60" s="9"/>
      <c r="C60" s="9"/>
      <c r="D60" s="9"/>
      <c r="E60" s="9"/>
      <c r="F60" s="9"/>
      <c r="G60" s="9"/>
      <c r="H60" s="9"/>
      <c r="I60" s="9"/>
      <c r="J60" s="9"/>
    </row>
    <row r="61" spans="1:10" ht="14.25">
      <c r="A61" s="9"/>
      <c r="B61" s="9"/>
      <c r="C61" s="9"/>
      <c r="D61" s="9"/>
      <c r="E61" s="9"/>
      <c r="F61" s="9"/>
      <c r="G61" s="9"/>
      <c r="H61" s="9"/>
      <c r="I61" s="9"/>
      <c r="J61" s="9"/>
    </row>
    <row r="62" spans="1:10" ht="14.25">
      <c r="A62" s="9"/>
      <c r="B62" s="9"/>
      <c r="C62" s="9"/>
      <c r="D62" s="9"/>
      <c r="E62" s="9"/>
      <c r="F62" s="9"/>
      <c r="G62" s="9"/>
      <c r="H62" s="9"/>
      <c r="I62" s="9"/>
      <c r="J62" s="9"/>
    </row>
    <row r="63" spans="1:10" ht="14.25">
      <c r="A63" s="9"/>
      <c r="B63" s="9"/>
      <c r="C63" s="9"/>
      <c r="D63" s="9"/>
      <c r="E63" s="9"/>
      <c r="F63" s="9"/>
      <c r="G63" s="9"/>
      <c r="H63" s="9"/>
      <c r="I63" s="9"/>
      <c r="J63" s="9"/>
    </row>
    <row r="64" spans="1:10" ht="14.25">
      <c r="A64" s="9"/>
      <c r="B64" s="9"/>
      <c r="C64" s="9"/>
      <c r="D64" s="9"/>
      <c r="E64" s="9"/>
      <c r="F64" s="9"/>
      <c r="G64" s="9"/>
      <c r="H64" s="9"/>
      <c r="I64" s="9"/>
      <c r="J64" s="9"/>
    </row>
    <row r="65" spans="1:10" ht="14.25">
      <c r="A65" s="9"/>
      <c r="B65" s="9"/>
      <c r="C65" s="9"/>
      <c r="D65" s="9"/>
      <c r="E65" s="9"/>
      <c r="F65" s="9"/>
      <c r="G65" s="9"/>
      <c r="H65" s="9"/>
      <c r="I65" s="9"/>
      <c r="J65" s="9"/>
    </row>
    <row r="66" spans="1:10" ht="14.25">
      <c r="A66" s="9"/>
      <c r="B66" s="9"/>
      <c r="C66" s="9"/>
      <c r="D66" s="9"/>
      <c r="E66" s="9"/>
      <c r="F66" s="9"/>
      <c r="G66" s="9"/>
      <c r="H66" s="9"/>
      <c r="I66" s="9"/>
      <c r="J66" s="9"/>
    </row>
    <row r="67" spans="1:10" ht="14.25">
      <c r="A67" s="9"/>
      <c r="B67" s="9"/>
      <c r="C67" s="9"/>
      <c r="D67" s="9"/>
      <c r="E67" s="9"/>
      <c r="F67" s="9"/>
      <c r="G67" s="9"/>
      <c r="H67" s="9"/>
      <c r="I67" s="9"/>
      <c r="J67" s="9"/>
    </row>
    <row r="68" spans="1:10" ht="14.25">
      <c r="A68" s="9"/>
      <c r="B68" s="9"/>
      <c r="C68" s="9"/>
      <c r="D68" s="9"/>
      <c r="E68" s="9"/>
      <c r="F68" s="9"/>
      <c r="G68" s="9"/>
      <c r="H68" s="9"/>
      <c r="I68" s="9"/>
      <c r="J68" s="9"/>
    </row>
    <row r="69" spans="1:10" ht="14.25">
      <c r="A69" s="9"/>
      <c r="B69" s="9"/>
      <c r="C69" s="9"/>
      <c r="D69" s="9"/>
      <c r="E69" s="9"/>
      <c r="F69" s="9"/>
      <c r="G69" s="9"/>
      <c r="H69" s="9"/>
      <c r="I69" s="9"/>
      <c r="J69" s="9"/>
    </row>
    <row r="70" spans="1:10" ht="14.25">
      <c r="A70" s="9"/>
      <c r="B70" s="9"/>
      <c r="C70" s="9"/>
      <c r="D70" s="9"/>
      <c r="E70" s="9"/>
      <c r="F70" s="9"/>
      <c r="G70" s="9"/>
      <c r="H70" s="9"/>
      <c r="I70" s="9"/>
      <c r="J70" s="9"/>
    </row>
    <row r="71" spans="1:10" ht="14.25">
      <c r="A71" s="9"/>
      <c r="B71" s="9"/>
      <c r="C71" s="9"/>
      <c r="D71" s="9"/>
      <c r="E71" s="9"/>
      <c r="F71" s="9"/>
      <c r="G71" s="9"/>
      <c r="H71" s="9"/>
      <c r="I71" s="9"/>
      <c r="J71" s="9"/>
    </row>
    <row r="72" spans="1:10" ht="14.25">
      <c r="A72" s="9"/>
      <c r="B72" s="9"/>
      <c r="C72" s="9"/>
      <c r="D72" s="9"/>
      <c r="E72" s="9"/>
      <c r="F72" s="9"/>
      <c r="G72" s="9"/>
      <c r="H72" s="9"/>
      <c r="I72" s="9"/>
      <c r="J72" s="9"/>
    </row>
    <row r="73" spans="1:10" ht="14.25">
      <c r="A73" s="9"/>
      <c r="B73" s="9"/>
      <c r="C73" s="9"/>
      <c r="D73" s="9"/>
      <c r="E73" s="9"/>
      <c r="F73" s="9"/>
      <c r="G73" s="9"/>
      <c r="H73" s="9"/>
      <c r="I73" s="9"/>
      <c r="J73" s="9"/>
    </row>
    <row r="74" spans="1:10" ht="14.25">
      <c r="A74" s="9"/>
      <c r="B74" s="9"/>
      <c r="C74" s="9"/>
      <c r="D74" s="9"/>
      <c r="E74" s="9"/>
      <c r="F74" s="9"/>
      <c r="G74" s="9"/>
      <c r="H74" s="9"/>
      <c r="I74" s="9"/>
      <c r="J74" s="9"/>
    </row>
    <row r="75" spans="1:10" ht="14.25">
      <c r="A75" s="9"/>
      <c r="B75" s="9"/>
      <c r="C75" s="9"/>
      <c r="D75" s="9"/>
      <c r="E75" s="9"/>
      <c r="F75" s="9"/>
      <c r="G75" s="9"/>
      <c r="H75" s="9"/>
      <c r="I75" s="9"/>
      <c r="J75" s="9"/>
    </row>
    <row r="76" spans="1:10" ht="14.25">
      <c r="A76" s="9"/>
      <c r="B76" s="9"/>
      <c r="C76" s="9"/>
      <c r="D76" s="9"/>
      <c r="E76" s="9"/>
      <c r="F76" s="9"/>
      <c r="G76" s="9"/>
      <c r="H76" s="9"/>
      <c r="I76" s="9"/>
      <c r="J76" s="9"/>
    </row>
    <row r="77" spans="1:10" ht="14.25">
      <c r="A77" s="9"/>
      <c r="B77" s="9"/>
      <c r="C77" s="9"/>
      <c r="D77" s="9"/>
      <c r="E77" s="9"/>
      <c r="F77" s="9"/>
      <c r="G77" s="9"/>
      <c r="H77" s="9"/>
      <c r="I77" s="9"/>
      <c r="J77" s="9"/>
    </row>
    <row r="78" spans="1:10" ht="14.25">
      <c r="A78" s="9"/>
      <c r="B78" s="9"/>
      <c r="C78" s="9"/>
      <c r="D78" s="9"/>
      <c r="E78" s="9"/>
      <c r="F78" s="9"/>
      <c r="G78" s="9"/>
      <c r="H78" s="9"/>
      <c r="I78" s="9"/>
      <c r="J78" s="9"/>
    </row>
    <row r="79" spans="1:10" ht="14.25">
      <c r="A79" s="9"/>
      <c r="B79" s="9"/>
      <c r="C79" s="9"/>
      <c r="D79" s="9"/>
      <c r="E79" s="9"/>
      <c r="F79" s="9"/>
      <c r="G79" s="9"/>
      <c r="H79" s="9"/>
      <c r="I79" s="9"/>
      <c r="J79" s="9"/>
    </row>
  </sheetData>
  <sheetProtection algorithmName="SHA-512" hashValue="togbJB+zdXhvOfmPhjTackVserZH298E6B2/ylbckacT4KTXh/X7Zj65VnF+7eebspvXgZt3P/ca6JBHiU4TsQ==" saltValue="G8Vy1dFxvTIPfR53k+PgpA==" spinCount="100000" sheet="1" objects="1" scenarios="1" selectLockedCells="1" selectUnlockedCells="1"/>
  <mergeCells count="16">
    <mergeCell ref="G37:K37"/>
    <mergeCell ref="G38:K38"/>
    <mergeCell ref="A16:K16"/>
    <mergeCell ref="A18:K18"/>
    <mergeCell ref="A20:K20"/>
    <mergeCell ref="A22:K22"/>
    <mergeCell ref="A30:K30"/>
    <mergeCell ref="C34:D34"/>
    <mergeCell ref="A1:K1"/>
    <mergeCell ref="A2:K2"/>
    <mergeCell ref="J13:K13"/>
    <mergeCell ref="D15:G15"/>
    <mergeCell ref="H15:K15"/>
    <mergeCell ref="D8:K8"/>
    <mergeCell ref="D10:K10"/>
    <mergeCell ref="D11:K11"/>
  </mergeCells>
  <phoneticPr fontId="2" type="noConversion"/>
  <pageMargins left="0.75" right="0.75" top="0.75" bottom="0.75" header="0.5" footer="0.5"/>
  <pageSetup orientation="portrait" r:id="rId1"/>
  <headerFooter alignWithMargins="0">
    <oddFooter>&amp;CRELEASE OF CLAIMS&amp;R00 65 19.13 -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4"/>
  </sheetPr>
  <dimension ref="A1:K43"/>
  <sheetViews>
    <sheetView showGridLines="0" showZeros="0" view="pageBreakPreview" topLeftCell="A9" zoomScale="150" zoomScaleNormal="145" zoomScaleSheetLayoutView="150" workbookViewId="0">
      <selection activeCell="A3" sqref="A3"/>
    </sheetView>
  </sheetViews>
  <sheetFormatPr defaultRowHeight="12.75"/>
  <cols>
    <col min="1" max="1" width="9.85546875" customWidth="1"/>
    <col min="2" max="2" width="7" customWidth="1"/>
    <col min="4" max="4" width="5.140625" customWidth="1"/>
    <col min="5" max="5" width="8.7109375" customWidth="1"/>
    <col min="7" max="7" width="14.140625" customWidth="1"/>
    <col min="8" max="8" width="10" customWidth="1"/>
    <col min="10" max="10" width="8.42578125" customWidth="1"/>
  </cols>
  <sheetData>
    <row r="1" spans="1:11" ht="15.75">
      <c r="A1" s="241" t="s">
        <v>796</v>
      </c>
      <c r="B1" s="241"/>
      <c r="C1" s="241"/>
      <c r="D1" s="241"/>
      <c r="E1" s="241"/>
      <c r="F1" s="241"/>
      <c r="G1" s="241"/>
      <c r="H1" s="241"/>
      <c r="I1" s="241"/>
      <c r="J1" s="241"/>
    </row>
    <row r="2" spans="1:11" ht="15">
      <c r="A2" s="285" t="s">
        <v>1358</v>
      </c>
      <c r="B2" s="285"/>
      <c r="C2" s="285"/>
      <c r="D2" s="285"/>
      <c r="E2" s="285"/>
      <c r="F2" s="285"/>
      <c r="G2" s="285"/>
      <c r="H2" s="285"/>
      <c r="I2" s="285"/>
      <c r="J2" s="285"/>
    </row>
    <row r="3" spans="1:11" ht="14.25">
      <c r="A3" s="9"/>
      <c r="B3" s="9"/>
      <c r="C3" s="9"/>
      <c r="D3" s="9"/>
      <c r="E3" s="9"/>
      <c r="F3" s="9"/>
      <c r="G3" s="9"/>
      <c r="H3" s="9"/>
      <c r="I3" s="9"/>
      <c r="J3" s="9"/>
      <c r="K3" s="9"/>
    </row>
    <row r="4" spans="1:11" ht="14.25">
      <c r="A4" s="9" t="s">
        <v>93</v>
      </c>
      <c r="B4" s="9"/>
      <c r="C4" s="9"/>
      <c r="D4" s="9"/>
      <c r="E4" s="9"/>
      <c r="F4" s="9"/>
      <c r="G4" s="9"/>
      <c r="H4" s="9"/>
      <c r="I4" s="9"/>
      <c r="J4" s="9"/>
      <c r="K4" s="9"/>
    </row>
    <row r="5" spans="1:11" ht="14.25">
      <c r="A5" s="9"/>
      <c r="B5" s="9"/>
      <c r="C5" s="9"/>
      <c r="D5" s="9"/>
      <c r="E5" s="9"/>
      <c r="F5" s="9"/>
      <c r="G5" s="9"/>
      <c r="H5" s="9"/>
      <c r="I5" s="9"/>
      <c r="J5" s="9"/>
      <c r="K5" s="9"/>
    </row>
    <row r="6" spans="1:11" ht="14.25">
      <c r="A6" s="9"/>
      <c r="B6" s="9" t="s">
        <v>441</v>
      </c>
      <c r="C6" s="9"/>
      <c r="D6" s="11"/>
      <c r="E6" s="11"/>
      <c r="F6" s="11"/>
      <c r="G6" s="11"/>
      <c r="H6" s="9" t="s">
        <v>442</v>
      </c>
      <c r="I6" s="9"/>
      <c r="J6" s="9"/>
      <c r="K6" s="9"/>
    </row>
    <row r="7" spans="1:11" ht="14.25">
      <c r="A7" s="9"/>
      <c r="B7" s="9"/>
      <c r="C7" s="9"/>
      <c r="D7" s="9"/>
      <c r="E7" s="9"/>
      <c r="F7" s="9"/>
      <c r="G7" s="9"/>
      <c r="H7" s="9"/>
      <c r="I7" s="9"/>
      <c r="J7" s="9"/>
      <c r="K7" s="9"/>
    </row>
    <row r="8" spans="1:11" ht="14.25">
      <c r="A8" s="9" t="s">
        <v>443</v>
      </c>
      <c r="B8" s="9"/>
      <c r="C8" s="282">
        <f>'Post-Bid Information Sheet'!B11</f>
        <v>0</v>
      </c>
      <c r="D8" s="282"/>
      <c r="E8" s="282"/>
      <c r="F8" s="282"/>
      <c r="G8" s="282"/>
      <c r="H8" s="282"/>
      <c r="I8" s="9" t="s">
        <v>444</v>
      </c>
      <c r="J8" s="9"/>
      <c r="K8" s="9"/>
    </row>
    <row r="9" spans="1:11" ht="14.25">
      <c r="A9" s="9"/>
      <c r="B9" s="9"/>
      <c r="C9" s="9"/>
      <c r="D9" s="9"/>
      <c r="E9" s="9"/>
      <c r="F9" s="9"/>
      <c r="G9" s="9"/>
      <c r="H9" s="9"/>
      <c r="I9" s="9"/>
      <c r="J9" s="9"/>
      <c r="K9" s="9"/>
    </row>
    <row r="10" spans="1:11" ht="29.25" customHeight="1">
      <c r="A10" s="9"/>
      <c r="B10" s="58" t="s">
        <v>445</v>
      </c>
      <c r="C10" s="58"/>
      <c r="D10" s="58"/>
      <c r="E10" s="58"/>
      <c r="F10" s="353">
        <f>'Pre-Bid Information Sheet'!B15</f>
        <v>0</v>
      </c>
      <c r="G10" s="353"/>
      <c r="H10" s="353"/>
      <c r="I10" s="353"/>
      <c r="J10" s="353"/>
      <c r="K10" s="9"/>
    </row>
    <row r="11" spans="1:11" ht="14.25">
      <c r="A11" s="372" t="s">
        <v>1186</v>
      </c>
      <c r="B11" s="373"/>
      <c r="C11" s="282">
        <f>'Pre-Bid Information Sheet'!B11</f>
        <v>0</v>
      </c>
      <c r="D11" s="282"/>
      <c r="E11" s="9" t="s">
        <v>446</v>
      </c>
      <c r="F11" s="9"/>
      <c r="G11" s="329">
        <f>'Post-Bid Information Sheet'!B9</f>
        <v>0</v>
      </c>
      <c r="H11" s="329"/>
      <c r="I11" s="329"/>
      <c r="J11" s="329"/>
      <c r="K11" s="9"/>
    </row>
    <row r="12" spans="1:11" ht="14.25">
      <c r="A12" s="9"/>
      <c r="B12" s="9"/>
      <c r="C12" s="9"/>
      <c r="D12" s="9"/>
      <c r="E12" s="9"/>
      <c r="F12" s="9"/>
      <c r="G12" s="9"/>
      <c r="H12" s="9"/>
      <c r="I12" s="9"/>
      <c r="J12" s="9"/>
      <c r="K12" s="9"/>
    </row>
    <row r="13" spans="1:11" ht="14.25">
      <c r="A13" s="282">
        <f>'Post-Bid Information Sheet'!B3</f>
        <v>0</v>
      </c>
      <c r="B13" s="282"/>
      <c r="C13" s="282"/>
      <c r="D13" s="282"/>
      <c r="E13" s="282"/>
      <c r="F13" s="282"/>
      <c r="G13" s="9" t="s">
        <v>452</v>
      </c>
      <c r="H13" s="9"/>
      <c r="I13" s="9"/>
      <c r="J13" s="9"/>
      <c r="K13" s="9"/>
    </row>
    <row r="14" spans="1:11" ht="14.25">
      <c r="A14" s="9"/>
      <c r="B14" s="9"/>
      <c r="C14" s="9"/>
      <c r="D14" s="9"/>
      <c r="E14" s="9"/>
      <c r="F14" s="9"/>
      <c r="G14" s="9"/>
      <c r="H14" s="9"/>
      <c r="I14" s="9"/>
      <c r="J14" s="9"/>
      <c r="K14" s="9"/>
    </row>
    <row r="15" spans="1:11" ht="14.25">
      <c r="A15" s="282">
        <f>'Pre-Bid Information Sheet'!B3</f>
        <v>0</v>
      </c>
      <c r="B15" s="282"/>
      <c r="C15" s="282"/>
      <c r="D15" s="282"/>
      <c r="E15" s="282"/>
      <c r="F15" s="282"/>
      <c r="G15" s="282"/>
      <c r="H15" s="9" t="s">
        <v>447</v>
      </c>
      <c r="I15" s="9"/>
      <c r="J15" s="9"/>
      <c r="K15" s="9"/>
    </row>
    <row r="16" spans="1:11" ht="45" customHeight="1">
      <c r="A16" s="351" t="s">
        <v>448</v>
      </c>
      <c r="B16" s="351"/>
      <c r="C16" s="351"/>
      <c r="D16" s="351"/>
      <c r="E16" s="351"/>
      <c r="F16" s="351"/>
      <c r="G16" s="351"/>
      <c r="H16" s="351"/>
      <c r="I16" s="351"/>
      <c r="J16" s="351"/>
      <c r="K16" s="9"/>
    </row>
    <row r="17" spans="1:11" ht="14.25">
      <c r="A17" s="9"/>
      <c r="B17" s="9"/>
      <c r="C17" s="9"/>
      <c r="D17" s="9"/>
      <c r="E17" s="9"/>
      <c r="F17" s="9"/>
      <c r="G17" s="9"/>
      <c r="H17" s="9"/>
      <c r="I17" s="9"/>
      <c r="J17" s="9"/>
      <c r="K17" s="9"/>
    </row>
    <row r="18" spans="1:11" ht="14.25">
      <c r="A18" s="9"/>
      <c r="B18" s="9"/>
      <c r="C18" s="9"/>
      <c r="D18" s="9"/>
      <c r="E18" s="9"/>
      <c r="F18" s="9"/>
      <c r="G18" s="9"/>
      <c r="H18" s="9"/>
      <c r="I18" s="9"/>
      <c r="J18" s="9"/>
      <c r="K18" s="9"/>
    </row>
    <row r="19" spans="1:11" ht="14.25">
      <c r="A19" s="328"/>
      <c r="B19" s="328"/>
      <c r="C19" s="328"/>
      <c r="D19" s="328"/>
      <c r="E19" s="328"/>
      <c r="F19" s="328"/>
      <c r="G19" s="9"/>
      <c r="H19" s="328"/>
      <c r="I19" s="328"/>
      <c r="J19" s="328"/>
      <c r="K19" s="9"/>
    </row>
    <row r="20" spans="1:11" ht="14.25">
      <c r="A20" s="9" t="s">
        <v>449</v>
      </c>
      <c r="B20" s="9"/>
      <c r="C20" s="9"/>
      <c r="D20" s="9"/>
      <c r="E20" s="9"/>
      <c r="F20" s="9"/>
      <c r="G20" s="9"/>
      <c r="H20" s="9" t="s">
        <v>450</v>
      </c>
      <c r="I20" s="9"/>
      <c r="J20" s="9"/>
      <c r="K20" s="9"/>
    </row>
    <row r="21" spans="1:11" ht="14.25">
      <c r="A21" s="9"/>
      <c r="B21" s="9"/>
      <c r="C21" s="9"/>
      <c r="D21" s="9"/>
      <c r="E21" s="9"/>
      <c r="F21" s="9"/>
      <c r="G21" s="9"/>
      <c r="H21" s="9"/>
      <c r="I21" s="9"/>
      <c r="J21" s="9"/>
      <c r="K21" s="9"/>
    </row>
    <row r="22" spans="1:11" ht="14.25">
      <c r="A22" s="9"/>
      <c r="B22" s="9"/>
      <c r="C22" s="9"/>
      <c r="D22" s="9"/>
      <c r="E22" s="9"/>
      <c r="F22" s="9"/>
      <c r="G22" s="9"/>
      <c r="H22" s="9"/>
      <c r="I22" s="9"/>
      <c r="J22" s="9"/>
      <c r="K22" s="9"/>
    </row>
    <row r="23" spans="1:11" ht="14.25">
      <c r="A23" s="9"/>
      <c r="B23" s="9"/>
      <c r="C23" s="9"/>
      <c r="D23" s="9"/>
      <c r="E23" s="9"/>
      <c r="F23" s="9"/>
      <c r="G23" s="9"/>
      <c r="H23" s="9"/>
      <c r="I23" s="9"/>
      <c r="J23" s="9"/>
      <c r="K23" s="9"/>
    </row>
    <row r="24" spans="1:11" ht="14.25">
      <c r="A24" s="9"/>
      <c r="B24" s="9"/>
      <c r="C24" s="9"/>
      <c r="D24" s="9"/>
      <c r="E24" s="9"/>
      <c r="F24" s="9"/>
      <c r="G24" s="9"/>
      <c r="H24" s="9"/>
      <c r="I24" s="9"/>
      <c r="J24" s="9"/>
      <c r="K24" s="9"/>
    </row>
    <row r="25" spans="1:11" ht="14.25">
      <c r="A25" s="371" t="s">
        <v>451</v>
      </c>
      <c r="B25" s="371"/>
      <c r="C25" s="371"/>
      <c r="D25" s="371"/>
      <c r="E25" s="371"/>
      <c r="F25" s="371"/>
      <c r="G25" s="371"/>
      <c r="H25" s="371"/>
      <c r="I25" s="371"/>
      <c r="J25" s="371"/>
      <c r="K25" s="9"/>
    </row>
    <row r="26" spans="1:11" ht="14.25">
      <c r="A26" s="9"/>
      <c r="B26" s="9"/>
      <c r="C26" s="9"/>
      <c r="D26" s="9"/>
      <c r="E26" s="9"/>
      <c r="F26" s="9"/>
      <c r="G26" s="9"/>
      <c r="H26" s="9"/>
      <c r="I26" s="9"/>
      <c r="J26" s="9"/>
      <c r="K26" s="9"/>
    </row>
    <row r="27" spans="1:11" ht="14.25">
      <c r="A27" s="9" t="s">
        <v>790</v>
      </c>
      <c r="B27" s="9"/>
      <c r="C27" s="9"/>
      <c r="D27" s="16" t="s">
        <v>791</v>
      </c>
      <c r="E27" s="9"/>
      <c r="F27" s="9"/>
      <c r="G27" s="9"/>
      <c r="H27" s="9"/>
      <c r="I27" s="9"/>
      <c r="J27" s="9"/>
    </row>
    <row r="28" spans="1:11" ht="14.25">
      <c r="A28" s="9"/>
      <c r="B28" s="9"/>
      <c r="C28" s="9"/>
      <c r="D28" s="9"/>
      <c r="E28" s="9" t="s">
        <v>791</v>
      </c>
      <c r="F28" s="9"/>
      <c r="G28" s="9"/>
      <c r="H28" s="9"/>
      <c r="I28" s="9"/>
      <c r="J28" s="9"/>
    </row>
    <row r="29" spans="1:11" ht="14.25">
      <c r="A29" s="9" t="s">
        <v>792</v>
      </c>
      <c r="B29" s="9"/>
      <c r="C29" s="282"/>
      <c r="D29" s="282"/>
      <c r="E29" s="282"/>
      <c r="F29" s="9"/>
      <c r="G29" s="9"/>
      <c r="H29" s="9"/>
      <c r="I29" s="9"/>
      <c r="J29" s="9"/>
    </row>
    <row r="30" spans="1:11" ht="14.25">
      <c r="A30" s="5" t="s">
        <v>793</v>
      </c>
      <c r="B30" s="9"/>
      <c r="C30" s="9"/>
      <c r="D30" s="9"/>
      <c r="E30" s="9"/>
      <c r="F30" s="9"/>
      <c r="G30" s="9"/>
      <c r="H30" s="9"/>
      <c r="I30" s="9"/>
      <c r="J30" s="9"/>
    </row>
    <row r="31" spans="1:11" ht="14.25">
      <c r="A31" s="9"/>
      <c r="B31" s="9"/>
      <c r="C31" s="9"/>
      <c r="D31" s="9"/>
      <c r="E31" s="9"/>
      <c r="F31" s="9"/>
      <c r="G31" s="9"/>
      <c r="H31" s="9"/>
      <c r="I31" s="9"/>
      <c r="J31" s="9"/>
    </row>
    <row r="32" spans="1:11" ht="14.25">
      <c r="A32" s="9"/>
      <c r="B32" s="9"/>
      <c r="C32" s="9"/>
      <c r="D32" s="9"/>
      <c r="E32" s="9"/>
      <c r="F32" s="9"/>
      <c r="G32" s="328"/>
      <c r="H32" s="328"/>
      <c r="I32" s="328"/>
      <c r="J32" s="328"/>
      <c r="K32" s="9"/>
    </row>
    <row r="33" spans="1:11" ht="14.25">
      <c r="A33" s="9"/>
      <c r="B33" s="9"/>
      <c r="C33" s="9"/>
      <c r="D33" s="9"/>
      <c r="E33" s="9"/>
      <c r="F33" s="9"/>
      <c r="G33" s="369" t="s">
        <v>794</v>
      </c>
      <c r="H33" s="369"/>
      <c r="I33" s="369"/>
      <c r="J33" s="369"/>
      <c r="K33" s="9"/>
    </row>
    <row r="34" spans="1:11" ht="14.25">
      <c r="A34" s="9"/>
      <c r="B34" s="9"/>
      <c r="C34" s="9"/>
      <c r="D34" s="9"/>
      <c r="E34" s="9"/>
      <c r="F34" s="9"/>
      <c r="G34" s="9"/>
      <c r="H34" s="9"/>
      <c r="I34" s="9"/>
      <c r="J34" s="9"/>
    </row>
    <row r="35" spans="1:11" ht="14.25">
      <c r="A35" s="9" t="s">
        <v>795</v>
      </c>
      <c r="B35" s="9"/>
      <c r="C35" s="9"/>
      <c r="D35" s="9"/>
      <c r="E35" s="9"/>
      <c r="F35" s="9"/>
      <c r="G35" s="9"/>
      <c r="H35" s="9"/>
      <c r="I35" s="9"/>
      <c r="J35" s="9"/>
    </row>
    <row r="36" spans="1:11" ht="14.25">
      <c r="A36" s="9"/>
      <c r="B36" s="9"/>
      <c r="C36" s="9"/>
      <c r="D36" s="9"/>
      <c r="E36" s="9"/>
      <c r="F36" s="9"/>
      <c r="G36" s="9"/>
      <c r="H36" s="9"/>
      <c r="I36" s="9"/>
      <c r="J36" s="9"/>
      <c r="K36" s="9"/>
    </row>
    <row r="37" spans="1:11" ht="14.25">
      <c r="A37" s="9"/>
      <c r="B37" s="9"/>
      <c r="C37" s="9"/>
      <c r="D37" s="9"/>
      <c r="E37" s="9"/>
      <c r="F37" s="9"/>
      <c r="G37" s="9"/>
      <c r="H37" s="9"/>
      <c r="I37" s="9"/>
      <c r="J37" s="9"/>
      <c r="K37" s="9"/>
    </row>
    <row r="38" spans="1:11" ht="14.25">
      <c r="A38" s="9"/>
      <c r="B38" s="9"/>
      <c r="C38" s="9"/>
      <c r="D38" s="9"/>
      <c r="E38" s="9"/>
      <c r="F38" s="9"/>
      <c r="G38" s="9"/>
      <c r="H38" s="9"/>
      <c r="I38" s="9"/>
      <c r="J38" s="9"/>
      <c r="K38" s="9"/>
    </row>
    <row r="39" spans="1:11" ht="14.25">
      <c r="A39" s="9"/>
      <c r="B39" s="9"/>
      <c r="C39" s="9"/>
      <c r="D39" s="9"/>
      <c r="E39" s="9"/>
      <c r="F39" s="9"/>
      <c r="G39" s="9"/>
      <c r="H39" s="9"/>
      <c r="I39" s="9"/>
      <c r="J39" s="9"/>
      <c r="K39" s="9"/>
    </row>
    <row r="40" spans="1:11" ht="14.25">
      <c r="A40" s="9"/>
      <c r="B40" s="9"/>
      <c r="C40" s="9"/>
      <c r="D40" s="9"/>
      <c r="E40" s="9"/>
      <c r="F40" s="9"/>
      <c r="G40" s="9"/>
      <c r="H40" s="9"/>
      <c r="I40" s="9"/>
      <c r="J40" s="9"/>
      <c r="K40" s="9"/>
    </row>
    <row r="41" spans="1:11" ht="14.25">
      <c r="A41" s="9"/>
      <c r="B41" s="9"/>
      <c r="C41" s="9"/>
      <c r="D41" s="9"/>
      <c r="E41" s="9"/>
      <c r="F41" s="9"/>
      <c r="G41" s="9"/>
      <c r="H41" s="9"/>
      <c r="I41" s="9"/>
      <c r="J41" s="9"/>
      <c r="K41" s="9"/>
    </row>
    <row r="42" spans="1:11" ht="14.25">
      <c r="A42" s="9"/>
      <c r="B42" s="9"/>
      <c r="C42" s="9"/>
      <c r="D42" s="9"/>
      <c r="E42" s="9"/>
      <c r="F42" s="9"/>
      <c r="G42" s="9"/>
      <c r="H42" s="9"/>
      <c r="I42" s="9"/>
      <c r="J42" s="9"/>
      <c r="K42" s="9"/>
    </row>
    <row r="43" spans="1:11" ht="14.25">
      <c r="A43" s="9"/>
      <c r="B43" s="9"/>
      <c r="C43" s="9"/>
      <c r="D43" s="9"/>
      <c r="E43" s="9"/>
      <c r="F43" s="9"/>
      <c r="G43" s="9"/>
      <c r="H43" s="9"/>
      <c r="I43" s="9"/>
      <c r="J43" s="9"/>
      <c r="K43" s="9"/>
    </row>
  </sheetData>
  <sheetProtection algorithmName="SHA-512" hashValue="xu3HtLCKWbdvhWoI/ct1iuo1ixaKP3nwiaWpCBw8viYK53TFwRFYv1gbkCdblv1vsD5VKAmGZVPcrHG+7Yx8fw==" saltValue="DcdTDcD24wDa6jgjpG2DdA==" spinCount="100000" sheet="1" objects="1" scenarios="1" selectLockedCells="1" selectUnlockedCells="1"/>
  <mergeCells count="16">
    <mergeCell ref="G33:J33"/>
    <mergeCell ref="C29:E29"/>
    <mergeCell ref="A1:J1"/>
    <mergeCell ref="A2:J2"/>
    <mergeCell ref="A25:J25"/>
    <mergeCell ref="A13:F13"/>
    <mergeCell ref="A15:G15"/>
    <mergeCell ref="A16:J16"/>
    <mergeCell ref="A19:F19"/>
    <mergeCell ref="H19:J19"/>
    <mergeCell ref="G32:J32"/>
    <mergeCell ref="C8:H8"/>
    <mergeCell ref="F10:J10"/>
    <mergeCell ref="C11:D11"/>
    <mergeCell ref="G11:J11"/>
    <mergeCell ref="A11:B11"/>
  </mergeCells>
  <phoneticPr fontId="2" type="noConversion"/>
  <pageMargins left="0.75" right="0.75" top="1" bottom="1" header="0.5" footer="0.5"/>
  <pageSetup orientation="portrait" r:id="rId1"/>
  <headerFooter alignWithMargins="0">
    <oddFooter>&amp;CCONSENT OF SURETY&amp;R00 65 19.19 -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4"/>
  </sheetPr>
  <dimension ref="A1:I760"/>
  <sheetViews>
    <sheetView showGridLines="0" view="pageBreakPreview" topLeftCell="A230" zoomScaleNormal="100" zoomScaleSheetLayoutView="100" workbookViewId="0">
      <selection activeCell="N568" sqref="N568"/>
    </sheetView>
  </sheetViews>
  <sheetFormatPr defaultRowHeight="12.75"/>
  <cols>
    <col min="1" max="1" width="7.85546875" customWidth="1"/>
    <col min="2" max="2" width="6.85546875" customWidth="1"/>
    <col min="3" max="3" width="5.85546875" customWidth="1"/>
    <col min="4" max="4" width="7.85546875" customWidth="1"/>
    <col min="8" max="8" width="7.7109375" customWidth="1"/>
    <col min="9" max="9" width="19" customWidth="1"/>
  </cols>
  <sheetData>
    <row r="1" spans="1:9" ht="15.75">
      <c r="A1" s="241" t="s">
        <v>1187</v>
      </c>
      <c r="B1" s="241"/>
      <c r="C1" s="241"/>
      <c r="D1" s="241"/>
      <c r="E1" s="241"/>
      <c r="F1" s="241"/>
      <c r="G1" s="241"/>
      <c r="H1" s="241"/>
      <c r="I1" s="241"/>
    </row>
    <row r="2" spans="1:9" ht="15.75">
      <c r="A2" s="241" t="s">
        <v>405</v>
      </c>
      <c r="B2" s="241"/>
      <c r="C2" s="241"/>
      <c r="D2" s="241"/>
      <c r="E2" s="241"/>
      <c r="F2" s="241"/>
      <c r="G2" s="241"/>
      <c r="H2" s="241"/>
      <c r="I2" s="241"/>
    </row>
    <row r="3" spans="1:9" ht="15.75">
      <c r="A3" s="241" t="s">
        <v>1359</v>
      </c>
      <c r="B3" s="241"/>
      <c r="C3" s="241"/>
      <c r="D3" s="241"/>
      <c r="E3" s="241"/>
      <c r="F3" s="241"/>
      <c r="G3" s="241"/>
      <c r="H3" s="241"/>
      <c r="I3" s="241"/>
    </row>
    <row r="4" spans="1:9" ht="13.9" customHeight="1"/>
    <row r="5" spans="1:9" ht="15.6" customHeight="1">
      <c r="A5" s="241" t="s">
        <v>685</v>
      </c>
      <c r="B5" s="241"/>
      <c r="C5" s="241"/>
      <c r="D5" s="241"/>
      <c r="E5" s="241"/>
      <c r="F5" s="241"/>
      <c r="G5" s="241"/>
      <c r="H5" s="241"/>
      <c r="I5" s="241"/>
    </row>
    <row r="6" spans="1:9" ht="10.15" customHeight="1">
      <c r="A6" s="105"/>
      <c r="B6" s="105"/>
      <c r="C6" s="105"/>
      <c r="D6" s="105"/>
      <c r="E6" s="105"/>
      <c r="F6" s="105"/>
      <c r="G6" s="105"/>
      <c r="H6" s="105"/>
      <c r="I6" s="105"/>
    </row>
    <row r="7" spans="1:9" ht="13.9" customHeight="1">
      <c r="A7" s="105"/>
      <c r="B7" s="105"/>
      <c r="C7" s="105"/>
      <c r="D7" s="355" t="s">
        <v>686</v>
      </c>
      <c r="E7" s="290"/>
      <c r="F7" s="290"/>
      <c r="G7" s="290"/>
      <c r="H7" s="290"/>
      <c r="I7" s="105"/>
    </row>
    <row r="8" spans="1:9" ht="13.9" customHeight="1">
      <c r="A8" s="105"/>
      <c r="B8" s="105"/>
      <c r="C8" s="2"/>
      <c r="D8" s="154">
        <v>1.1000000000000001</v>
      </c>
      <c r="E8" s="249" t="s">
        <v>1049</v>
      </c>
      <c r="F8" s="249"/>
      <c r="G8" s="249"/>
      <c r="H8" s="249"/>
      <c r="I8" s="249"/>
    </row>
    <row r="9" spans="1:9" ht="13.9" customHeight="1">
      <c r="A9" s="105"/>
      <c r="B9" s="105"/>
      <c r="C9" s="13"/>
      <c r="D9" s="154">
        <v>1.2</v>
      </c>
      <c r="E9" s="249" t="s">
        <v>1050</v>
      </c>
      <c r="F9" s="249"/>
      <c r="G9" s="249"/>
      <c r="H9" s="249"/>
      <c r="I9" s="249"/>
    </row>
    <row r="10" spans="1:9" ht="13.9" customHeight="1">
      <c r="A10" s="105"/>
      <c r="B10" s="105"/>
      <c r="C10" s="13"/>
      <c r="D10" s="154">
        <v>1.3</v>
      </c>
      <c r="E10" s="249" t="s">
        <v>1051</v>
      </c>
      <c r="F10" s="249"/>
      <c r="G10" s="249"/>
      <c r="H10" s="249"/>
      <c r="I10" s="249"/>
    </row>
    <row r="11" spans="1:9" ht="13.9" customHeight="1">
      <c r="A11" s="105"/>
      <c r="B11" s="105"/>
      <c r="C11" s="13"/>
      <c r="D11" s="154">
        <v>1.4</v>
      </c>
      <c r="E11" s="249" t="s">
        <v>1052</v>
      </c>
      <c r="F11" s="249"/>
      <c r="G11" s="249"/>
      <c r="H11" s="249"/>
      <c r="I11" s="249"/>
    </row>
    <row r="12" spans="1:9" ht="10.15" customHeight="1">
      <c r="A12" s="105"/>
      <c r="B12" s="105"/>
      <c r="C12" s="105"/>
      <c r="D12" s="105"/>
      <c r="E12" s="105"/>
      <c r="F12" s="105"/>
      <c r="G12" s="105"/>
      <c r="H12" s="105"/>
      <c r="I12" s="105"/>
    </row>
    <row r="13" spans="1:9" ht="15.6" customHeight="1">
      <c r="A13" s="105"/>
      <c r="B13" s="105"/>
      <c r="C13" s="105"/>
      <c r="D13" s="355" t="s">
        <v>687</v>
      </c>
      <c r="E13" s="290"/>
      <c r="F13" s="290"/>
      <c r="G13" s="290"/>
      <c r="H13" s="290"/>
      <c r="I13" s="105"/>
    </row>
    <row r="14" spans="1:9" ht="15.6" customHeight="1">
      <c r="A14" s="105"/>
      <c r="B14" s="105"/>
      <c r="C14" s="105"/>
      <c r="D14" s="154">
        <v>2.1</v>
      </c>
      <c r="E14" s="249" t="s">
        <v>1053</v>
      </c>
      <c r="F14" s="249"/>
      <c r="G14" s="249"/>
      <c r="H14" s="249"/>
      <c r="I14" s="249"/>
    </row>
    <row r="15" spans="1:9" ht="15.6" customHeight="1">
      <c r="A15" s="105"/>
      <c r="B15" s="105"/>
      <c r="C15" s="105"/>
      <c r="D15" s="154">
        <v>2.2000000000000002</v>
      </c>
      <c r="E15" s="249" t="s">
        <v>1054</v>
      </c>
      <c r="F15" s="249"/>
      <c r="G15" s="249"/>
      <c r="H15" s="249"/>
      <c r="I15" s="249"/>
    </row>
    <row r="16" spans="1:9" ht="15.6" customHeight="1">
      <c r="A16" s="105"/>
      <c r="B16" s="105"/>
      <c r="C16" s="105"/>
      <c r="D16" s="154">
        <v>2.2999999999999998</v>
      </c>
      <c r="E16" s="249" t="s">
        <v>1055</v>
      </c>
      <c r="F16" s="249"/>
      <c r="G16" s="249"/>
      <c r="H16" s="249"/>
      <c r="I16" s="249"/>
    </row>
    <row r="17" spans="1:9" ht="10.15" customHeight="1">
      <c r="A17" s="105"/>
      <c r="B17" s="105"/>
      <c r="C17" s="105"/>
      <c r="D17" s="105"/>
      <c r="E17" s="105"/>
      <c r="F17" s="105"/>
      <c r="G17" s="105"/>
      <c r="H17" s="105"/>
      <c r="I17" s="105"/>
    </row>
    <row r="18" spans="1:9" ht="15.6" customHeight="1">
      <c r="A18" s="105"/>
      <c r="B18" s="105"/>
      <c r="C18" s="105"/>
      <c r="D18" s="355" t="s">
        <v>587</v>
      </c>
      <c r="E18" s="290"/>
      <c r="F18" s="290"/>
      <c r="G18" s="290"/>
      <c r="H18" s="290"/>
      <c r="I18" s="105"/>
    </row>
    <row r="19" spans="1:9" ht="15.6" customHeight="1">
      <c r="A19" s="105"/>
      <c r="B19" s="105"/>
      <c r="C19" s="105"/>
      <c r="D19" s="154">
        <v>3.1</v>
      </c>
      <c r="E19" s="249" t="s">
        <v>1056</v>
      </c>
      <c r="F19" s="249"/>
      <c r="G19" s="249"/>
      <c r="H19" s="249"/>
      <c r="I19" s="249"/>
    </row>
    <row r="20" spans="1:9" ht="15.6" customHeight="1">
      <c r="A20" s="105"/>
      <c r="B20" s="105"/>
      <c r="C20" s="105"/>
      <c r="D20" s="154">
        <v>3.2</v>
      </c>
      <c r="E20" s="249" t="s">
        <v>1057</v>
      </c>
      <c r="F20" s="249"/>
      <c r="G20" s="249"/>
      <c r="H20" s="249"/>
      <c r="I20" s="249"/>
    </row>
    <row r="21" spans="1:9" ht="15.6" customHeight="1">
      <c r="A21" s="105"/>
      <c r="B21" s="105"/>
      <c r="C21" s="105"/>
      <c r="D21" s="154">
        <v>3.3</v>
      </c>
      <c r="E21" s="249" t="s">
        <v>1058</v>
      </c>
      <c r="F21" s="249"/>
      <c r="G21" s="249"/>
      <c r="H21" s="249"/>
      <c r="I21" s="249"/>
    </row>
    <row r="22" spans="1:9" ht="15.6" customHeight="1">
      <c r="A22" s="105"/>
      <c r="B22" s="105"/>
      <c r="C22" s="105"/>
      <c r="D22" s="154">
        <v>3.4</v>
      </c>
      <c r="E22" s="249" t="s">
        <v>1059</v>
      </c>
      <c r="F22" s="249"/>
      <c r="G22" s="249"/>
      <c r="H22" s="249"/>
      <c r="I22" s="249"/>
    </row>
    <row r="23" spans="1:9" ht="15.6" customHeight="1">
      <c r="A23" s="105"/>
      <c r="B23" s="105"/>
      <c r="C23" s="105"/>
      <c r="D23" s="154">
        <v>3.5</v>
      </c>
      <c r="E23" s="249" t="s">
        <v>1060</v>
      </c>
      <c r="F23" s="249"/>
      <c r="G23" s="249"/>
      <c r="H23" s="249"/>
      <c r="I23" s="249"/>
    </row>
    <row r="24" spans="1:9" ht="15.6" customHeight="1">
      <c r="A24" s="105"/>
      <c r="B24" s="105"/>
      <c r="C24" s="105"/>
      <c r="D24" s="154">
        <v>3.6</v>
      </c>
      <c r="E24" s="249" t="s">
        <v>1061</v>
      </c>
      <c r="F24" s="249"/>
      <c r="G24" s="249"/>
      <c r="H24" s="249"/>
      <c r="I24" s="249"/>
    </row>
    <row r="25" spans="1:9" ht="15.6" customHeight="1">
      <c r="A25" s="105"/>
      <c r="B25" s="105"/>
      <c r="C25" s="105"/>
      <c r="D25" s="154">
        <v>3.7</v>
      </c>
      <c r="E25" s="249" t="s">
        <v>1062</v>
      </c>
      <c r="F25" s="249"/>
      <c r="G25" s="249"/>
      <c r="H25" s="249"/>
      <c r="I25" s="249"/>
    </row>
    <row r="26" spans="1:9" ht="15.6" customHeight="1">
      <c r="A26" s="105"/>
      <c r="B26" s="105"/>
      <c r="C26" s="105"/>
      <c r="D26" s="154">
        <v>3.8</v>
      </c>
      <c r="E26" s="249" t="s">
        <v>1063</v>
      </c>
      <c r="F26" s="249"/>
      <c r="G26" s="249"/>
      <c r="H26" s="249"/>
      <c r="I26" s="249"/>
    </row>
    <row r="27" spans="1:9" ht="15.6" customHeight="1">
      <c r="A27" s="105"/>
      <c r="B27" s="105"/>
      <c r="C27" s="105"/>
      <c r="D27" s="154">
        <v>3.9</v>
      </c>
      <c r="E27" s="249" t="s">
        <v>1064</v>
      </c>
      <c r="F27" s="249"/>
      <c r="G27" s="249"/>
      <c r="H27" s="249"/>
      <c r="I27" s="249"/>
    </row>
    <row r="28" spans="1:9" ht="15.6" customHeight="1">
      <c r="A28" s="105"/>
      <c r="B28" s="105"/>
      <c r="C28" s="105"/>
      <c r="D28" s="155">
        <v>3.1</v>
      </c>
      <c r="E28" s="249" t="s">
        <v>1065</v>
      </c>
      <c r="F28" s="249"/>
      <c r="G28" s="249"/>
      <c r="H28" s="249"/>
      <c r="I28" s="249"/>
    </row>
    <row r="29" spans="1:9" ht="15.6" customHeight="1">
      <c r="A29" s="105"/>
      <c r="B29" s="105"/>
      <c r="C29" s="105"/>
      <c r="D29" s="155">
        <v>3.11</v>
      </c>
      <c r="E29" s="249" t="s">
        <v>1066</v>
      </c>
      <c r="F29" s="249"/>
      <c r="G29" s="249"/>
      <c r="H29" s="249"/>
      <c r="I29" s="249"/>
    </row>
    <row r="30" spans="1:9" ht="15.6" customHeight="1">
      <c r="A30" s="105"/>
      <c r="B30" s="105"/>
      <c r="C30" s="105"/>
      <c r="D30" s="155">
        <v>3.12</v>
      </c>
      <c r="E30" s="249" t="s">
        <v>1053</v>
      </c>
      <c r="F30" s="249"/>
      <c r="G30" s="249"/>
      <c r="H30" s="249"/>
      <c r="I30" s="249"/>
    </row>
    <row r="31" spans="1:9" ht="15.6" customHeight="1">
      <c r="A31" s="105"/>
      <c r="B31" s="105"/>
      <c r="C31" s="105"/>
      <c r="D31" s="155">
        <v>3.13</v>
      </c>
      <c r="E31" s="249" t="s">
        <v>1067</v>
      </c>
      <c r="F31" s="249"/>
      <c r="G31" s="249"/>
      <c r="H31" s="249"/>
      <c r="I31" s="249"/>
    </row>
    <row r="32" spans="1:9" ht="15.6" customHeight="1">
      <c r="A32" s="105"/>
      <c r="B32" s="105"/>
      <c r="C32" s="105"/>
      <c r="D32" s="155">
        <v>3.14</v>
      </c>
      <c r="E32" s="249" t="s">
        <v>1068</v>
      </c>
      <c r="F32" s="249"/>
      <c r="G32" s="249"/>
      <c r="H32" s="249"/>
      <c r="I32" s="249"/>
    </row>
    <row r="33" spans="1:9" ht="15.6" customHeight="1">
      <c r="A33" s="105"/>
      <c r="B33" s="105"/>
      <c r="C33" s="105"/>
      <c r="D33" s="155">
        <v>3.15</v>
      </c>
      <c r="E33" s="249" t="s">
        <v>1069</v>
      </c>
      <c r="F33" s="249"/>
      <c r="G33" s="249"/>
      <c r="H33" s="249"/>
      <c r="I33" s="249"/>
    </row>
    <row r="34" spans="1:9" ht="15.6" customHeight="1">
      <c r="A34" s="105"/>
      <c r="B34" s="105"/>
      <c r="C34" s="105"/>
      <c r="D34" s="155">
        <v>3.16</v>
      </c>
      <c r="E34" s="249" t="s">
        <v>1070</v>
      </c>
      <c r="F34" s="249"/>
      <c r="G34" s="249"/>
      <c r="H34" s="249"/>
      <c r="I34" s="249"/>
    </row>
    <row r="35" spans="1:9" ht="10.15" customHeight="1">
      <c r="A35" s="105"/>
      <c r="B35" s="105"/>
      <c r="C35" s="105"/>
      <c r="D35" s="105"/>
      <c r="E35" s="105"/>
      <c r="F35" s="105"/>
      <c r="G35" s="105"/>
      <c r="H35" s="105"/>
      <c r="I35" s="105"/>
    </row>
    <row r="36" spans="1:9" ht="15.6" customHeight="1">
      <c r="A36" s="105"/>
      <c r="B36" s="105"/>
      <c r="C36" s="105"/>
      <c r="D36" s="355" t="s">
        <v>619</v>
      </c>
      <c r="E36" s="290"/>
      <c r="F36" s="290"/>
      <c r="G36" s="290"/>
      <c r="H36" s="290"/>
      <c r="I36" s="105"/>
    </row>
    <row r="37" spans="1:9" ht="15.6" customHeight="1">
      <c r="A37" s="105"/>
      <c r="B37" s="105"/>
      <c r="C37" s="105"/>
      <c r="D37" s="154">
        <v>4.0999999999999996</v>
      </c>
      <c r="E37" s="249" t="s">
        <v>1071</v>
      </c>
      <c r="F37" s="249"/>
      <c r="G37" s="249"/>
      <c r="H37" s="249"/>
      <c r="I37" s="249"/>
    </row>
    <row r="38" spans="1:9" ht="15.6" customHeight="1">
      <c r="A38" s="105"/>
      <c r="B38" s="105"/>
      <c r="C38" s="105"/>
      <c r="D38" s="154">
        <v>4.2</v>
      </c>
      <c r="E38" s="249" t="s">
        <v>1072</v>
      </c>
      <c r="F38" s="249"/>
      <c r="G38" s="249"/>
      <c r="H38" s="249"/>
      <c r="I38" s="249"/>
    </row>
    <row r="39" spans="1:9" ht="10.15" customHeight="1">
      <c r="A39" s="105"/>
      <c r="B39" s="105"/>
      <c r="C39" s="105"/>
      <c r="D39" s="154"/>
      <c r="E39" s="249"/>
      <c r="F39" s="249"/>
      <c r="G39" s="249"/>
      <c r="H39" s="249"/>
      <c r="I39" s="249"/>
    </row>
    <row r="40" spans="1:9" ht="15.6" customHeight="1">
      <c r="A40" s="105"/>
      <c r="B40" s="105"/>
      <c r="C40" s="105"/>
      <c r="D40" s="355" t="s">
        <v>620</v>
      </c>
      <c r="E40" s="290"/>
      <c r="F40" s="290"/>
      <c r="G40" s="290"/>
      <c r="H40" s="290"/>
      <c r="I40" s="105"/>
    </row>
    <row r="41" spans="1:9" ht="15.6" customHeight="1">
      <c r="A41" s="105"/>
      <c r="B41" s="105"/>
      <c r="C41" s="105"/>
      <c r="D41" s="154">
        <v>5.0999999999999996</v>
      </c>
      <c r="E41" s="249" t="s">
        <v>1073</v>
      </c>
      <c r="F41" s="249"/>
      <c r="G41" s="249"/>
      <c r="H41" s="249"/>
      <c r="I41" s="249"/>
    </row>
    <row r="42" spans="1:9" ht="15.6" customHeight="1">
      <c r="A42" s="105"/>
      <c r="B42" s="105"/>
      <c r="C42" s="105"/>
      <c r="D42" s="154">
        <v>5.2</v>
      </c>
      <c r="E42" s="249" t="s">
        <v>1074</v>
      </c>
      <c r="F42" s="249"/>
      <c r="G42" s="249"/>
      <c r="H42" s="249"/>
      <c r="I42" s="249"/>
    </row>
    <row r="43" spans="1:9" ht="10.15" customHeight="1">
      <c r="A43" s="105"/>
      <c r="B43" s="105"/>
      <c r="C43" s="105"/>
      <c r="D43" s="105"/>
      <c r="E43" s="105"/>
      <c r="F43" s="105"/>
      <c r="G43" s="105"/>
      <c r="H43" s="105"/>
      <c r="I43" s="105"/>
    </row>
    <row r="44" spans="1:9" ht="15.6" customHeight="1">
      <c r="A44" s="105"/>
      <c r="B44" s="105"/>
      <c r="C44" s="105"/>
      <c r="D44" s="355" t="s">
        <v>233</v>
      </c>
      <c r="E44" s="290"/>
      <c r="F44" s="290"/>
      <c r="G44" s="290"/>
      <c r="H44" s="290"/>
      <c r="I44" s="216"/>
    </row>
    <row r="45" spans="1:9" ht="15.6" customHeight="1">
      <c r="A45" s="105"/>
      <c r="B45" s="105"/>
      <c r="C45" s="105"/>
      <c r="D45" s="154">
        <v>6.1</v>
      </c>
      <c r="E45" s="249" t="s">
        <v>1075</v>
      </c>
      <c r="F45" s="249"/>
      <c r="G45" s="249"/>
      <c r="H45" s="249"/>
      <c r="I45" s="249"/>
    </row>
    <row r="46" spans="1:9" ht="15.6" customHeight="1">
      <c r="A46" s="105"/>
      <c r="B46" s="105"/>
      <c r="C46" s="105"/>
      <c r="D46" s="154">
        <v>6.2</v>
      </c>
      <c r="E46" s="249" t="s">
        <v>1076</v>
      </c>
      <c r="F46" s="249"/>
      <c r="G46" s="249"/>
      <c r="H46" s="249"/>
      <c r="I46" s="249"/>
    </row>
    <row r="47" spans="1:9" ht="10.15" customHeight="1">
      <c r="A47" s="105"/>
      <c r="B47" s="105"/>
      <c r="C47" s="105"/>
      <c r="D47" s="105"/>
      <c r="E47" s="105"/>
      <c r="F47" s="105"/>
      <c r="G47" s="105"/>
      <c r="H47" s="105"/>
      <c r="I47" s="105"/>
    </row>
    <row r="48" spans="1:9" ht="15.6" customHeight="1">
      <c r="A48" s="105"/>
      <c r="B48" s="105"/>
      <c r="C48" s="105"/>
      <c r="D48" s="355" t="s">
        <v>621</v>
      </c>
      <c r="E48" s="290"/>
      <c r="F48" s="290"/>
      <c r="G48" s="290"/>
      <c r="H48" s="290"/>
      <c r="I48" s="105"/>
    </row>
    <row r="49" spans="1:9" ht="15.6" customHeight="1">
      <c r="A49" s="105"/>
      <c r="B49" s="105"/>
      <c r="C49" s="105"/>
      <c r="D49" s="154">
        <v>7.1</v>
      </c>
      <c r="E49" s="249" t="s">
        <v>1056</v>
      </c>
      <c r="F49" s="249"/>
      <c r="G49" s="249"/>
      <c r="H49" s="249"/>
      <c r="I49" s="249"/>
    </row>
    <row r="50" spans="1:9" ht="15.6" customHeight="1">
      <c r="A50" s="105"/>
      <c r="B50" s="105"/>
      <c r="C50" s="105"/>
      <c r="D50" s="154">
        <v>7.2</v>
      </c>
      <c r="E50" s="249" t="s">
        <v>1077</v>
      </c>
      <c r="F50" s="249"/>
      <c r="G50" s="249"/>
      <c r="H50" s="249"/>
      <c r="I50" s="249"/>
    </row>
    <row r="51" spans="1:9" ht="15.6" customHeight="1">
      <c r="A51" s="105"/>
      <c r="B51" s="105"/>
      <c r="C51" s="105"/>
      <c r="D51" s="154">
        <v>7.3</v>
      </c>
      <c r="E51" s="249" t="s">
        <v>1078</v>
      </c>
      <c r="F51" s="249"/>
      <c r="G51" s="249"/>
      <c r="H51" s="249"/>
      <c r="I51" s="249"/>
    </row>
    <row r="52" spans="1:9" ht="7.9" customHeight="1">
      <c r="A52" s="105"/>
      <c r="B52" s="105"/>
      <c r="C52" s="105"/>
      <c r="D52" s="154"/>
      <c r="E52" s="13"/>
      <c r="F52" s="13"/>
      <c r="G52" s="13"/>
      <c r="H52" s="13"/>
      <c r="I52" s="13"/>
    </row>
    <row r="53" spans="1:9" ht="15.6" customHeight="1">
      <c r="A53" s="105"/>
      <c r="B53" s="105"/>
      <c r="C53" s="105"/>
      <c r="D53" s="355" t="s">
        <v>622</v>
      </c>
      <c r="E53" s="290"/>
      <c r="F53" s="290"/>
      <c r="G53" s="290"/>
      <c r="H53" s="290"/>
      <c r="I53" s="105"/>
    </row>
    <row r="54" spans="1:9" ht="15.6" customHeight="1">
      <c r="A54" s="105"/>
      <c r="B54" s="105"/>
      <c r="C54" s="105"/>
      <c r="D54" s="154">
        <v>8.1</v>
      </c>
      <c r="E54" s="249" t="s">
        <v>1049</v>
      </c>
      <c r="F54" s="249"/>
      <c r="G54" s="249"/>
      <c r="H54" s="249"/>
      <c r="I54" s="249"/>
    </row>
    <row r="55" spans="1:9" ht="15.6" customHeight="1">
      <c r="A55" s="105"/>
      <c r="B55" s="105"/>
      <c r="C55" s="105"/>
      <c r="D55" s="154">
        <v>8.1999999999999993</v>
      </c>
      <c r="E55" s="249" t="s">
        <v>1079</v>
      </c>
      <c r="F55" s="249"/>
      <c r="G55" s="249"/>
      <c r="H55" s="249"/>
      <c r="I55" s="249"/>
    </row>
    <row r="56" spans="1:9" ht="15.6" customHeight="1">
      <c r="A56" s="105"/>
      <c r="B56" s="105"/>
      <c r="C56" s="105"/>
      <c r="D56" s="154">
        <v>8.3000000000000007</v>
      </c>
      <c r="E56" s="249" t="s">
        <v>1080</v>
      </c>
      <c r="F56" s="249"/>
      <c r="G56" s="249"/>
      <c r="H56" s="249"/>
      <c r="I56" s="249"/>
    </row>
    <row r="57" spans="1:9" ht="15.6" customHeight="1">
      <c r="A57" s="105"/>
      <c r="B57" s="105"/>
      <c r="C57" s="105"/>
      <c r="D57" s="154">
        <v>8.4</v>
      </c>
      <c r="E57" s="249" t="s">
        <v>1081</v>
      </c>
      <c r="F57" s="249"/>
      <c r="G57" s="249"/>
      <c r="H57" s="249"/>
      <c r="I57" s="249"/>
    </row>
    <row r="58" spans="1:9" ht="7.9" customHeight="1">
      <c r="A58" s="105"/>
      <c r="B58" s="105"/>
      <c r="C58" s="105"/>
      <c r="D58" s="154"/>
      <c r="E58" s="13"/>
      <c r="F58" s="13"/>
      <c r="G58" s="13"/>
      <c r="H58" s="13"/>
      <c r="I58" s="13"/>
    </row>
    <row r="59" spans="1:9" ht="15.6" customHeight="1">
      <c r="A59" s="105"/>
      <c r="B59" s="105"/>
      <c r="C59" s="105"/>
      <c r="D59" s="355" t="s">
        <v>1082</v>
      </c>
      <c r="E59" s="290"/>
      <c r="F59" s="290"/>
      <c r="G59" s="290"/>
      <c r="H59" s="290"/>
      <c r="I59" s="105"/>
    </row>
    <row r="60" spans="1:9" ht="15.6" customHeight="1">
      <c r="A60" s="105"/>
      <c r="B60" s="105"/>
      <c r="C60" s="105"/>
      <c r="D60" s="154">
        <v>9.1</v>
      </c>
      <c r="E60" s="249" t="s">
        <v>1083</v>
      </c>
      <c r="F60" s="249"/>
      <c r="G60" s="249"/>
      <c r="H60" s="249"/>
      <c r="I60" s="249"/>
    </row>
    <row r="61" spans="1:9" ht="15.6" customHeight="1">
      <c r="A61" s="105"/>
      <c r="B61" s="105"/>
      <c r="C61" s="105"/>
      <c r="D61" s="154">
        <v>9.1999999999999993</v>
      </c>
      <c r="E61" s="249" t="s">
        <v>1084</v>
      </c>
      <c r="F61" s="249"/>
      <c r="G61" s="249"/>
      <c r="H61" s="249"/>
      <c r="I61" s="249"/>
    </row>
    <row r="62" spans="1:9" ht="15.6" customHeight="1">
      <c r="A62" s="105"/>
      <c r="B62" s="105"/>
      <c r="C62" s="105"/>
      <c r="D62" s="154">
        <v>9.3000000000000007</v>
      </c>
      <c r="E62" s="249" t="s">
        <v>1085</v>
      </c>
      <c r="F62" s="249"/>
      <c r="G62" s="249"/>
      <c r="H62" s="249"/>
      <c r="I62" s="249"/>
    </row>
    <row r="63" spans="1:9" ht="15.6" customHeight="1">
      <c r="A63" s="105"/>
      <c r="B63" s="105"/>
      <c r="C63" s="105"/>
      <c r="D63" s="154">
        <v>9.4</v>
      </c>
      <c r="E63" s="249" t="s">
        <v>1086</v>
      </c>
      <c r="F63" s="249"/>
      <c r="G63" s="249"/>
      <c r="H63" s="249"/>
      <c r="I63" s="249"/>
    </row>
    <row r="64" spans="1:9" ht="15.6" customHeight="1">
      <c r="A64" s="105"/>
      <c r="B64" s="105"/>
      <c r="C64" s="105"/>
      <c r="D64" s="154">
        <v>9.5</v>
      </c>
      <c r="E64" s="249" t="s">
        <v>1087</v>
      </c>
      <c r="F64" s="249"/>
      <c r="G64" s="249"/>
      <c r="H64" s="249"/>
      <c r="I64" s="249"/>
    </row>
    <row r="65" spans="1:9" ht="15.6" customHeight="1">
      <c r="A65" s="105"/>
      <c r="B65" s="105"/>
      <c r="C65" s="105"/>
      <c r="D65" s="154">
        <v>9.6</v>
      </c>
      <c r="E65" s="249" t="s">
        <v>1088</v>
      </c>
      <c r="F65" s="249"/>
      <c r="G65" s="249"/>
      <c r="H65" s="249"/>
      <c r="I65" s="249"/>
    </row>
    <row r="66" spans="1:9" ht="15.6" customHeight="1">
      <c r="A66" s="105"/>
      <c r="B66" s="105"/>
      <c r="C66" s="105"/>
      <c r="D66" s="154">
        <v>9.6999999999999993</v>
      </c>
      <c r="E66" s="249" t="s">
        <v>1089</v>
      </c>
      <c r="F66" s="249"/>
      <c r="G66" s="249"/>
      <c r="H66" s="249"/>
      <c r="I66" s="249"/>
    </row>
    <row r="67" spans="1:9" ht="15.6" customHeight="1">
      <c r="A67" s="105"/>
      <c r="B67" s="105"/>
      <c r="C67" s="105"/>
      <c r="D67" s="154">
        <v>9.8000000000000007</v>
      </c>
      <c r="E67" s="249" t="s">
        <v>1090</v>
      </c>
      <c r="F67" s="249"/>
      <c r="G67" s="249"/>
      <c r="H67" s="249"/>
      <c r="I67" s="249"/>
    </row>
    <row r="68" spans="1:9" ht="15.6" customHeight="1">
      <c r="A68" s="105"/>
      <c r="B68" s="105"/>
      <c r="C68" s="105"/>
      <c r="D68" s="154">
        <v>9.9</v>
      </c>
      <c r="E68" s="249" t="s">
        <v>1091</v>
      </c>
      <c r="F68" s="249"/>
      <c r="G68" s="249"/>
      <c r="H68" s="249"/>
      <c r="I68" s="249"/>
    </row>
    <row r="69" spans="1:9" ht="15.6" customHeight="1">
      <c r="A69" s="105"/>
      <c r="B69" s="105"/>
      <c r="C69" s="105"/>
      <c r="D69" s="155">
        <v>9.1</v>
      </c>
      <c r="E69" s="249" t="s">
        <v>1092</v>
      </c>
      <c r="F69" s="249"/>
      <c r="G69" s="249"/>
      <c r="H69" s="249"/>
      <c r="I69" s="249"/>
    </row>
    <row r="70" spans="1:9" ht="15.6" customHeight="1">
      <c r="A70" s="105"/>
      <c r="B70" s="105"/>
      <c r="C70" s="105"/>
      <c r="D70" s="155">
        <v>9.11</v>
      </c>
      <c r="E70" s="249" t="s">
        <v>1093</v>
      </c>
      <c r="F70" s="249"/>
      <c r="G70" s="249"/>
      <c r="H70" s="249"/>
      <c r="I70" s="249"/>
    </row>
    <row r="71" spans="1:9" ht="15.6" customHeight="1">
      <c r="A71" s="105"/>
      <c r="B71" s="105"/>
      <c r="C71" s="105"/>
      <c r="D71" s="155">
        <v>9.1199999999999992</v>
      </c>
      <c r="E71" s="249" t="s">
        <v>1094</v>
      </c>
      <c r="F71" s="249"/>
      <c r="G71" s="249"/>
      <c r="H71" s="249"/>
      <c r="I71" s="249"/>
    </row>
    <row r="72" spans="1:9" ht="15.6" customHeight="1">
      <c r="A72" s="105"/>
      <c r="B72" s="105"/>
      <c r="C72" s="105"/>
      <c r="D72" s="155">
        <v>9.1300000000000008</v>
      </c>
      <c r="E72" s="249" t="s">
        <v>1095</v>
      </c>
      <c r="F72" s="249"/>
      <c r="G72" s="249"/>
      <c r="H72" s="249"/>
      <c r="I72" s="249"/>
    </row>
    <row r="73" spans="1:9" ht="15.6" customHeight="1">
      <c r="A73" s="105"/>
      <c r="B73" s="105"/>
      <c r="C73" s="105"/>
      <c r="D73" s="155">
        <v>9.14</v>
      </c>
      <c r="E73" s="249" t="s">
        <v>1096</v>
      </c>
      <c r="F73" s="249"/>
      <c r="G73" s="249"/>
      <c r="H73" s="249"/>
      <c r="I73" s="249"/>
    </row>
    <row r="74" spans="1:9" ht="15.6" customHeight="1">
      <c r="A74" s="105"/>
      <c r="B74" s="105"/>
      <c r="C74" s="105"/>
      <c r="D74" s="155">
        <v>9.15</v>
      </c>
      <c r="E74" s="249" t="s">
        <v>1097</v>
      </c>
      <c r="F74" s="249"/>
      <c r="G74" s="249"/>
      <c r="H74" s="249"/>
      <c r="I74" s="249"/>
    </row>
    <row r="75" spans="1:9" ht="15.6" customHeight="1">
      <c r="A75" s="105"/>
      <c r="B75" s="105"/>
      <c r="C75" s="105"/>
      <c r="D75" s="155">
        <v>9.16</v>
      </c>
      <c r="E75" s="249" t="s">
        <v>1098</v>
      </c>
      <c r="F75" s="249"/>
      <c r="G75" s="249"/>
      <c r="H75" s="249"/>
      <c r="I75" s="249"/>
    </row>
    <row r="76" spans="1:9" ht="7.9" customHeight="1">
      <c r="A76" s="105"/>
      <c r="B76" s="105"/>
      <c r="C76" s="105"/>
      <c r="D76" s="154"/>
      <c r="E76" s="13"/>
      <c r="F76" s="13"/>
      <c r="G76" s="13"/>
      <c r="H76" s="13"/>
      <c r="I76" s="13"/>
    </row>
    <row r="77" spans="1:9" ht="15.6" customHeight="1">
      <c r="A77" s="105"/>
      <c r="B77" s="105"/>
      <c r="C77" s="105"/>
      <c r="D77" s="355" t="s">
        <v>975</v>
      </c>
      <c r="E77" s="290"/>
      <c r="F77" s="290"/>
      <c r="G77" s="290"/>
      <c r="H77" s="290"/>
      <c r="I77" s="216"/>
    </row>
    <row r="78" spans="1:9" ht="15.6" customHeight="1">
      <c r="A78" s="105"/>
      <c r="B78" s="105"/>
      <c r="C78" s="105"/>
      <c r="D78" s="154">
        <v>10.1</v>
      </c>
      <c r="E78" s="249" t="s">
        <v>1056</v>
      </c>
      <c r="F78" s="249"/>
      <c r="G78" s="249"/>
      <c r="H78" s="249"/>
      <c r="I78" s="249"/>
    </row>
    <row r="79" spans="1:9" ht="7.9" customHeight="1">
      <c r="A79" s="105"/>
      <c r="B79" s="105"/>
      <c r="C79" s="105"/>
      <c r="D79" s="154"/>
      <c r="E79" s="13"/>
      <c r="F79" s="13"/>
      <c r="G79" s="13"/>
      <c r="H79" s="13"/>
      <c r="I79" s="13"/>
    </row>
    <row r="80" spans="1:9" ht="15.6" customHeight="1">
      <c r="A80" s="105"/>
      <c r="B80" s="105"/>
      <c r="C80" s="105"/>
      <c r="D80" s="355" t="s">
        <v>976</v>
      </c>
      <c r="E80" s="290"/>
      <c r="F80" s="290"/>
      <c r="G80" s="290"/>
      <c r="H80" s="290"/>
      <c r="I80" s="216"/>
    </row>
    <row r="81" spans="1:9" ht="15.6" customHeight="1">
      <c r="A81" s="105"/>
      <c r="B81" s="105"/>
      <c r="C81" s="105"/>
      <c r="D81" s="154">
        <v>11.1</v>
      </c>
      <c r="E81" s="249" t="s">
        <v>1099</v>
      </c>
      <c r="F81" s="249"/>
      <c r="G81" s="249"/>
      <c r="H81" s="249"/>
      <c r="I81" s="249"/>
    </row>
    <row r="82" spans="1:9" ht="15.6" customHeight="1">
      <c r="A82" s="105"/>
      <c r="B82" s="105"/>
      <c r="C82" s="105"/>
      <c r="D82" s="154">
        <v>11.2</v>
      </c>
      <c r="E82" s="249" t="s">
        <v>1100</v>
      </c>
      <c r="F82" s="249"/>
      <c r="G82" s="249"/>
      <c r="H82" s="249"/>
      <c r="I82" s="249"/>
    </row>
    <row r="83" spans="1:9" ht="7.9" customHeight="1">
      <c r="A83" s="105"/>
      <c r="B83" s="105"/>
      <c r="C83" s="105"/>
      <c r="D83" s="154"/>
      <c r="E83" s="13"/>
      <c r="F83" s="13"/>
      <c r="G83" s="13"/>
      <c r="H83" s="13"/>
      <c r="I83" s="13"/>
    </row>
    <row r="84" spans="1:9" ht="15.6" customHeight="1">
      <c r="A84" s="105"/>
      <c r="B84" s="105"/>
      <c r="C84" s="105"/>
      <c r="D84" s="355" t="s">
        <v>977</v>
      </c>
      <c r="E84" s="290"/>
      <c r="F84" s="290"/>
      <c r="G84" s="290"/>
      <c r="H84" s="290"/>
      <c r="I84" s="216"/>
    </row>
    <row r="85" spans="1:9" ht="15.6" customHeight="1">
      <c r="A85" s="105"/>
      <c r="B85" s="105"/>
      <c r="C85" s="105"/>
      <c r="D85" s="154">
        <v>12.1</v>
      </c>
      <c r="E85" s="249" t="s">
        <v>1101</v>
      </c>
      <c r="F85" s="249"/>
      <c r="G85" s="249"/>
      <c r="H85" s="249"/>
      <c r="I85" s="249"/>
    </row>
    <row r="86" spans="1:9" ht="15.6" customHeight="1">
      <c r="A86" s="105"/>
      <c r="B86" s="105"/>
      <c r="C86" s="105"/>
      <c r="D86" s="154">
        <v>12.2</v>
      </c>
      <c r="E86" s="249" t="s">
        <v>1102</v>
      </c>
      <c r="F86" s="249"/>
      <c r="G86" s="249"/>
      <c r="H86" s="249"/>
      <c r="I86" s="249"/>
    </row>
    <row r="87" spans="1:9" ht="15.6" customHeight="1">
      <c r="A87" s="105"/>
      <c r="B87" s="105"/>
      <c r="C87" s="105"/>
      <c r="D87" s="154">
        <v>12.3</v>
      </c>
      <c r="E87" s="249" t="s">
        <v>1103</v>
      </c>
      <c r="F87" s="249"/>
      <c r="G87" s="249"/>
      <c r="H87" s="249"/>
      <c r="I87" s="249"/>
    </row>
    <row r="88" spans="1:9" ht="15.6" customHeight="1">
      <c r="A88" s="105"/>
      <c r="B88" s="105"/>
      <c r="C88" s="105"/>
      <c r="D88" s="154">
        <v>12.4</v>
      </c>
      <c r="E88" s="249" t="s">
        <v>1104</v>
      </c>
      <c r="F88" s="249"/>
      <c r="G88" s="249"/>
      <c r="H88" s="249"/>
      <c r="I88" s="249"/>
    </row>
    <row r="89" spans="1:9" ht="7.9" customHeight="1">
      <c r="A89" s="105"/>
      <c r="B89" s="105"/>
      <c r="C89" s="105"/>
      <c r="D89" s="154"/>
      <c r="E89" s="13"/>
      <c r="F89" s="13"/>
      <c r="G89" s="13"/>
      <c r="H89" s="13"/>
      <c r="I89" s="13"/>
    </row>
    <row r="90" spans="1:9" ht="15.6" customHeight="1">
      <c r="A90" s="105"/>
      <c r="B90" s="105"/>
      <c r="C90" s="105"/>
      <c r="D90" s="355" t="s">
        <v>978</v>
      </c>
      <c r="E90" s="290"/>
      <c r="F90" s="290"/>
      <c r="G90" s="290"/>
      <c r="H90" s="290"/>
      <c r="I90" s="216"/>
    </row>
    <row r="91" spans="1:9" ht="15.6" customHeight="1">
      <c r="A91" s="105"/>
      <c r="B91" s="105"/>
      <c r="C91" s="105"/>
      <c r="D91" s="154">
        <v>13.1</v>
      </c>
      <c r="E91" s="249" t="s">
        <v>1105</v>
      </c>
      <c r="F91" s="249"/>
      <c r="G91" s="249"/>
      <c r="H91" s="249"/>
      <c r="I91" s="249"/>
    </row>
    <row r="92" spans="1:9" ht="15.6" customHeight="1">
      <c r="A92" s="105"/>
      <c r="B92" s="105"/>
      <c r="C92" s="105"/>
      <c r="D92" s="154">
        <v>13.2</v>
      </c>
      <c r="E92" s="249" t="s">
        <v>1106</v>
      </c>
      <c r="F92" s="249"/>
      <c r="G92" s="249"/>
      <c r="H92" s="249"/>
      <c r="I92" s="249"/>
    </row>
    <row r="93" spans="1:9" ht="15.6" customHeight="1">
      <c r="A93" s="105"/>
      <c r="B93" s="105"/>
      <c r="C93" s="105"/>
      <c r="D93" s="154">
        <v>13.3</v>
      </c>
      <c r="E93" s="249" t="s">
        <v>1107</v>
      </c>
      <c r="F93" s="249"/>
      <c r="G93" s="249"/>
      <c r="H93" s="249"/>
      <c r="I93" s="249"/>
    </row>
    <row r="94" spans="1:9" ht="15.6" customHeight="1">
      <c r="A94" s="105"/>
      <c r="B94" s="105"/>
      <c r="C94" s="105"/>
      <c r="D94" s="154">
        <v>13.4</v>
      </c>
      <c r="E94" s="249" t="s">
        <v>1108</v>
      </c>
      <c r="F94" s="249"/>
      <c r="G94" s="249"/>
      <c r="H94" s="249"/>
      <c r="I94" s="249"/>
    </row>
    <row r="95" spans="1:9" ht="10.15" customHeight="1">
      <c r="A95" s="105"/>
      <c r="B95" s="105"/>
      <c r="C95" s="105"/>
      <c r="D95" s="154"/>
      <c r="E95" s="13"/>
      <c r="F95" s="13"/>
      <c r="G95" s="13"/>
      <c r="H95" s="13"/>
      <c r="I95" s="13"/>
    </row>
    <row r="96" spans="1:9" ht="15.6" customHeight="1">
      <c r="A96" s="105"/>
      <c r="B96" s="105"/>
      <c r="C96" s="105"/>
      <c r="D96" s="355" t="s">
        <v>576</v>
      </c>
      <c r="E96" s="290"/>
      <c r="F96" s="290"/>
      <c r="G96" s="290"/>
      <c r="H96" s="290"/>
      <c r="I96" s="216"/>
    </row>
    <row r="97" spans="1:9" ht="15.6" customHeight="1">
      <c r="A97" s="105"/>
      <c r="B97" s="105"/>
      <c r="C97" s="105"/>
      <c r="D97" s="154">
        <v>14.1</v>
      </c>
      <c r="E97" s="249" t="s">
        <v>1109</v>
      </c>
      <c r="F97" s="249"/>
      <c r="G97" s="249"/>
      <c r="H97" s="249"/>
      <c r="I97" s="249"/>
    </row>
    <row r="98" spans="1:9" ht="15.6" customHeight="1">
      <c r="A98" s="105"/>
      <c r="B98" s="105"/>
      <c r="C98" s="105"/>
      <c r="D98" s="154">
        <v>14.2</v>
      </c>
      <c r="E98" s="249" t="s">
        <v>1110</v>
      </c>
      <c r="F98" s="249"/>
      <c r="G98" s="249"/>
      <c r="H98" s="249"/>
      <c r="I98" s="249"/>
    </row>
    <row r="99" spans="1:9" ht="15.6" customHeight="1">
      <c r="A99" s="105"/>
      <c r="B99" s="105"/>
      <c r="C99" s="105"/>
      <c r="D99" s="154">
        <v>14.3</v>
      </c>
      <c r="E99" s="249" t="s">
        <v>1111</v>
      </c>
      <c r="F99" s="249"/>
      <c r="G99" s="249"/>
      <c r="H99" s="249"/>
      <c r="I99" s="249"/>
    </row>
    <row r="100" spans="1:9" ht="10.15" customHeight="1">
      <c r="A100" s="105"/>
      <c r="B100" s="105"/>
      <c r="C100" s="105"/>
      <c r="D100" s="154"/>
      <c r="E100" s="13"/>
      <c r="F100" s="13"/>
      <c r="G100" s="13"/>
      <c r="H100" s="13"/>
      <c r="I100" s="13"/>
    </row>
    <row r="101" spans="1:9" ht="15.6" customHeight="1">
      <c r="A101" s="105"/>
      <c r="B101" s="105"/>
      <c r="C101" s="105"/>
      <c r="D101" s="355" t="s">
        <v>1112</v>
      </c>
      <c r="E101" s="290"/>
      <c r="F101" s="290"/>
      <c r="G101" s="290"/>
      <c r="H101" s="290"/>
      <c r="I101" s="105"/>
    </row>
    <row r="102" spans="1:9" ht="15.6" customHeight="1">
      <c r="A102" s="105"/>
      <c r="B102" s="105"/>
      <c r="C102" s="105"/>
      <c r="D102" s="154">
        <v>15.1</v>
      </c>
      <c r="E102" s="249" t="s">
        <v>1038</v>
      </c>
      <c r="F102" s="249"/>
      <c r="G102" s="249"/>
      <c r="H102" s="249"/>
      <c r="I102" s="249"/>
    </row>
    <row r="103" spans="1:9" ht="15.6" customHeight="1">
      <c r="A103" s="105"/>
      <c r="B103" s="105"/>
      <c r="C103" s="105"/>
      <c r="D103" s="154">
        <v>15.2</v>
      </c>
      <c r="E103" s="249" t="s">
        <v>1039</v>
      </c>
      <c r="F103" s="249"/>
      <c r="G103" s="249"/>
      <c r="H103" s="249"/>
      <c r="I103" s="249"/>
    </row>
    <row r="104" spans="1:9" ht="15.6" customHeight="1">
      <c r="A104" s="105"/>
      <c r="B104" s="105"/>
      <c r="C104" s="105"/>
      <c r="D104" s="154">
        <v>15.3</v>
      </c>
      <c r="E104" s="249" t="s">
        <v>1037</v>
      </c>
      <c r="F104" s="249"/>
      <c r="G104" s="249"/>
      <c r="H104" s="249"/>
      <c r="I104" s="249"/>
    </row>
    <row r="105" spans="1:9" ht="15.6" customHeight="1">
      <c r="A105" s="105"/>
      <c r="B105" s="105"/>
      <c r="C105" s="105"/>
      <c r="D105" s="154"/>
      <c r="E105" s="13"/>
      <c r="F105" s="13"/>
      <c r="G105" s="13"/>
      <c r="H105" s="13"/>
      <c r="I105" s="13"/>
    </row>
    <row r="106" spans="1:9" ht="14.25" customHeight="1">
      <c r="A106" s="285" t="s">
        <v>437</v>
      </c>
      <c r="B106" s="285"/>
      <c r="C106" s="285"/>
      <c r="D106" s="285"/>
      <c r="E106" s="285"/>
      <c r="F106" s="285"/>
      <c r="G106" s="285"/>
      <c r="H106" s="285"/>
      <c r="I106" s="285"/>
    </row>
    <row r="107" spans="1:9" ht="14.25" customHeight="1"/>
    <row r="108" spans="1:9" ht="14.25" customHeight="1"/>
    <row r="109" spans="1:9" ht="14.25" customHeight="1"/>
    <row r="110" spans="1:9" ht="14.25" customHeight="1"/>
    <row r="111" spans="1:9" ht="14.25" customHeight="1"/>
    <row r="112" spans="1:9"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spans="1:9" ht="14.25" customHeight="1"/>
    <row r="130" spans="1:9" ht="14.25" customHeight="1"/>
    <row r="131" spans="1:9" ht="14.25" customHeight="1"/>
    <row r="132" spans="1:9" ht="14.25" customHeight="1"/>
    <row r="133" spans="1:9" ht="14.25" customHeight="1"/>
    <row r="134" spans="1:9" ht="14.25" customHeight="1"/>
    <row r="135" spans="1:9" ht="14.25" customHeight="1"/>
    <row r="136" spans="1:9" ht="14.25" customHeight="1"/>
    <row r="137" spans="1:9" ht="14.25" customHeight="1"/>
    <row r="138" spans="1:9" ht="14.25" customHeight="1"/>
    <row r="139" spans="1:9" ht="14.25" customHeight="1"/>
    <row r="140" spans="1:9" ht="14.25" customHeight="1"/>
    <row r="141" spans="1:9" ht="14.25" customHeight="1"/>
    <row r="142" spans="1:9" ht="14.25" customHeight="1"/>
    <row r="143" spans="1:9" ht="9" customHeight="1"/>
    <row r="144" spans="1:9" ht="13.9" customHeight="1">
      <c r="A144" s="381" t="s">
        <v>577</v>
      </c>
      <c r="B144" s="381"/>
      <c r="C144" s="381"/>
      <c r="D144" s="381"/>
      <c r="E144" s="381"/>
      <c r="F144" s="381"/>
      <c r="G144" s="381"/>
      <c r="H144" s="381"/>
      <c r="I144" s="381"/>
    </row>
    <row r="145" spans="1:9" ht="10.9" customHeight="1">
      <c r="A145" s="97"/>
      <c r="B145" s="110"/>
      <c r="C145" s="110"/>
      <c r="D145" s="110"/>
      <c r="E145" s="110"/>
      <c r="F145" s="110"/>
    </row>
    <row r="146" spans="1:9" ht="13.9" customHeight="1">
      <c r="A146" s="111">
        <v>1.1000000000000001</v>
      </c>
      <c r="B146" s="380" t="s">
        <v>578</v>
      </c>
      <c r="C146" s="380"/>
      <c r="D146" s="380"/>
      <c r="E146" s="121"/>
      <c r="F146" s="121"/>
      <c r="G146" s="8"/>
      <c r="H146" s="8"/>
      <c r="I146" s="8"/>
    </row>
    <row r="147" spans="1:9" ht="10.9" customHeight="1">
      <c r="A147" s="111"/>
      <c r="B147" s="121"/>
      <c r="C147" s="121"/>
      <c r="D147" s="121"/>
      <c r="E147" s="121"/>
      <c r="F147" s="121"/>
      <c r="G147" s="8"/>
      <c r="H147" s="8"/>
      <c r="I147" s="8"/>
    </row>
    <row r="148" spans="1:9" s="149" customFormat="1" ht="117.6" customHeight="1">
      <c r="A148" s="111" t="s">
        <v>579</v>
      </c>
      <c r="B148" s="242" t="s">
        <v>1273</v>
      </c>
      <c r="C148" s="242"/>
      <c r="D148" s="242"/>
      <c r="E148" s="242"/>
      <c r="F148" s="242"/>
      <c r="G148" s="242"/>
      <c r="H148" s="242"/>
      <c r="I148" s="242"/>
    </row>
    <row r="149" spans="1:9" ht="10.9" customHeight="1">
      <c r="A149" s="111"/>
      <c r="B149" s="121"/>
      <c r="C149" s="121"/>
      <c r="D149" s="121"/>
      <c r="E149" s="121"/>
      <c r="F149" s="121"/>
      <c r="G149" s="121"/>
      <c r="H149" s="121"/>
      <c r="I149" s="121"/>
    </row>
    <row r="150" spans="1:9" ht="105" customHeight="1">
      <c r="A150" s="111" t="s">
        <v>580</v>
      </c>
      <c r="B150" s="242" t="s">
        <v>1188</v>
      </c>
      <c r="C150" s="242"/>
      <c r="D150" s="242"/>
      <c r="E150" s="242"/>
      <c r="F150" s="242"/>
      <c r="G150" s="242"/>
      <c r="H150" s="242"/>
      <c r="I150" s="242"/>
    </row>
    <row r="151" spans="1:9" ht="10.9" customHeight="1">
      <c r="A151" s="111"/>
      <c r="B151" s="121"/>
      <c r="C151" s="121"/>
      <c r="D151" s="121"/>
      <c r="E151" s="121"/>
      <c r="F151" s="121"/>
      <c r="G151" s="121"/>
      <c r="H151" s="121"/>
      <c r="I151" s="121"/>
    </row>
    <row r="152" spans="1:9" ht="48" customHeight="1">
      <c r="A152" s="111" t="s">
        <v>1009</v>
      </c>
      <c r="B152" s="242" t="s">
        <v>1010</v>
      </c>
      <c r="C152" s="242"/>
      <c r="D152" s="242"/>
      <c r="E152" s="242"/>
      <c r="F152" s="242"/>
      <c r="G152" s="242"/>
      <c r="H152" s="242"/>
      <c r="I152" s="242"/>
    </row>
    <row r="153" spans="1:9" ht="10.9" customHeight="1">
      <c r="A153" s="111"/>
      <c r="B153" s="121"/>
      <c r="C153" s="121"/>
      <c r="D153" s="121"/>
      <c r="E153" s="121"/>
      <c r="F153" s="121"/>
      <c r="G153" s="121"/>
      <c r="H153" s="121"/>
      <c r="I153" s="121"/>
    </row>
    <row r="154" spans="1:9" ht="30.6" customHeight="1">
      <c r="A154" s="111" t="s">
        <v>1011</v>
      </c>
      <c r="B154" s="242" t="s">
        <v>1012</v>
      </c>
      <c r="C154" s="242"/>
      <c r="D154" s="242"/>
      <c r="E154" s="242"/>
      <c r="F154" s="242"/>
      <c r="G154" s="242"/>
      <c r="H154" s="242"/>
      <c r="I154" s="242"/>
    </row>
    <row r="155" spans="1:9" ht="10.9" customHeight="1">
      <c r="A155" s="111"/>
      <c r="B155" s="121"/>
      <c r="C155" s="121"/>
      <c r="D155" s="121"/>
      <c r="E155" s="121"/>
      <c r="F155" s="121"/>
      <c r="G155" s="121"/>
      <c r="H155" s="121"/>
      <c r="I155" s="121"/>
    </row>
    <row r="156" spans="1:9" ht="47.25" customHeight="1">
      <c r="A156" s="111" t="s">
        <v>1013</v>
      </c>
      <c r="B156" s="242" t="s">
        <v>1014</v>
      </c>
      <c r="C156" s="242"/>
      <c r="D156" s="242"/>
      <c r="E156" s="242"/>
      <c r="F156" s="242"/>
      <c r="G156" s="242"/>
      <c r="H156" s="242"/>
      <c r="I156" s="242"/>
    </row>
    <row r="157" spans="1:9" ht="10.9" customHeight="1">
      <c r="A157" s="111"/>
      <c r="B157" s="121"/>
      <c r="C157" s="121"/>
      <c r="D157" s="121"/>
      <c r="E157" s="121"/>
      <c r="F157" s="121"/>
      <c r="G157" s="121"/>
      <c r="H157" s="121"/>
      <c r="I157" s="121"/>
    </row>
    <row r="158" spans="1:9" ht="32.25" customHeight="1">
      <c r="A158" s="111" t="s">
        <v>1015</v>
      </c>
      <c r="B158" s="242" t="s">
        <v>1016</v>
      </c>
      <c r="C158" s="242"/>
      <c r="D158" s="242"/>
      <c r="E158" s="242"/>
      <c r="F158" s="242"/>
      <c r="G158" s="242"/>
      <c r="H158" s="242"/>
      <c r="I158" s="242"/>
    </row>
    <row r="159" spans="1:9" ht="10.9" customHeight="1">
      <c r="A159" s="111"/>
      <c r="B159" s="121"/>
      <c r="C159" s="121"/>
      <c r="D159" s="121"/>
      <c r="E159" s="121"/>
      <c r="F159" s="121"/>
      <c r="G159" s="121"/>
      <c r="H159" s="121"/>
      <c r="I159" s="121"/>
    </row>
    <row r="160" spans="1:9" ht="32.25" customHeight="1">
      <c r="A160" s="111" t="s">
        <v>1017</v>
      </c>
      <c r="B160" s="242" t="s">
        <v>1000</v>
      </c>
      <c r="C160" s="242"/>
      <c r="D160" s="242"/>
      <c r="E160" s="242"/>
      <c r="F160" s="242"/>
      <c r="G160" s="242"/>
      <c r="H160" s="242"/>
      <c r="I160" s="242"/>
    </row>
    <row r="161" spans="1:9" ht="10.9" customHeight="1">
      <c r="A161" s="111"/>
      <c r="B161" s="121"/>
      <c r="C161" s="121"/>
      <c r="D161" s="121"/>
      <c r="E161" s="121"/>
      <c r="F161" s="121"/>
      <c r="G161" s="121"/>
      <c r="H161" s="121"/>
      <c r="I161" s="121"/>
    </row>
    <row r="162" spans="1:9" ht="48" customHeight="1">
      <c r="A162" s="111" t="s">
        <v>1001</v>
      </c>
      <c r="B162" s="242" t="s">
        <v>997</v>
      </c>
      <c r="C162" s="242"/>
      <c r="D162" s="242"/>
      <c r="E162" s="242"/>
      <c r="F162" s="242"/>
      <c r="G162" s="242"/>
      <c r="H162" s="242"/>
      <c r="I162" s="242"/>
    </row>
    <row r="163" spans="1:9" ht="10.9" customHeight="1">
      <c r="A163" s="111"/>
      <c r="B163" s="121"/>
      <c r="C163" s="121"/>
      <c r="D163" s="121"/>
      <c r="E163" s="121"/>
      <c r="F163" s="121"/>
      <c r="G163" s="121"/>
      <c r="H163" s="121"/>
      <c r="I163" s="121"/>
    </row>
    <row r="164" spans="1:9" ht="76.5" customHeight="1">
      <c r="A164" s="111" t="s">
        <v>998</v>
      </c>
      <c r="B164" s="242" t="s">
        <v>343</v>
      </c>
      <c r="C164" s="242"/>
      <c r="D164" s="242"/>
      <c r="E164" s="242"/>
      <c r="F164" s="242"/>
      <c r="G164" s="242"/>
      <c r="H164" s="242"/>
      <c r="I164" s="242"/>
    </row>
    <row r="165" spans="1:9" ht="10.9" customHeight="1">
      <c r="A165" s="111"/>
      <c r="B165" s="121"/>
      <c r="C165" s="121"/>
      <c r="D165" s="121"/>
      <c r="E165" s="121"/>
      <c r="F165" s="121"/>
      <c r="G165" s="121"/>
      <c r="H165" s="121"/>
      <c r="I165" s="121"/>
    </row>
    <row r="166" spans="1:9" ht="87.6" customHeight="1">
      <c r="A166" s="111" t="s">
        <v>344</v>
      </c>
      <c r="B166" s="242" t="s">
        <v>345</v>
      </c>
      <c r="C166" s="242"/>
      <c r="D166" s="242"/>
      <c r="E166" s="242"/>
      <c r="F166" s="242"/>
      <c r="G166" s="242"/>
      <c r="H166" s="242"/>
      <c r="I166" s="242"/>
    </row>
    <row r="167" spans="1:9" ht="10.9" customHeight="1">
      <c r="A167" s="111"/>
      <c r="B167" s="121"/>
      <c r="C167" s="121"/>
      <c r="D167" s="121" t="s">
        <v>155</v>
      </c>
      <c r="E167" s="121"/>
      <c r="F167" s="121"/>
      <c r="G167" s="121"/>
      <c r="H167" s="121"/>
      <c r="I167" s="121"/>
    </row>
    <row r="168" spans="1:9" ht="57" customHeight="1">
      <c r="A168" s="111" t="s">
        <v>346</v>
      </c>
      <c r="B168" s="242" t="s">
        <v>1024</v>
      </c>
      <c r="C168" s="242"/>
      <c r="D168" s="242"/>
      <c r="E168" s="242"/>
      <c r="F168" s="242"/>
      <c r="G168" s="242"/>
      <c r="H168" s="242"/>
      <c r="I168" s="242"/>
    </row>
    <row r="169" spans="1:9" ht="10.9" customHeight="1">
      <c r="A169" s="111"/>
      <c r="B169" s="121"/>
      <c r="C169" s="121"/>
      <c r="D169" s="121"/>
      <c r="E169" s="121"/>
      <c r="F169" s="121"/>
      <c r="G169" s="121"/>
      <c r="H169" s="121"/>
      <c r="I169" s="121"/>
    </row>
    <row r="170" spans="1:9" ht="43.9" customHeight="1">
      <c r="A170" s="111" t="s">
        <v>347</v>
      </c>
      <c r="B170" s="242" t="s">
        <v>1189</v>
      </c>
      <c r="C170" s="242"/>
      <c r="D170" s="242"/>
      <c r="E170" s="242"/>
      <c r="F170" s="242"/>
      <c r="G170" s="242"/>
      <c r="H170" s="242"/>
      <c r="I170" s="242"/>
    </row>
    <row r="171" spans="1:9" ht="10.9" customHeight="1">
      <c r="A171" s="111"/>
      <c r="B171" s="121"/>
      <c r="C171" s="121"/>
      <c r="D171" s="121"/>
      <c r="E171" s="121"/>
      <c r="F171" s="121"/>
      <c r="G171" s="121"/>
      <c r="H171" s="121"/>
      <c r="I171" s="121"/>
    </row>
    <row r="172" spans="1:9" ht="18.600000000000001" customHeight="1">
      <c r="A172" s="58" t="s">
        <v>312</v>
      </c>
      <c r="B172" s="242" t="s">
        <v>311</v>
      </c>
      <c r="C172" s="242"/>
      <c r="D172" s="242"/>
      <c r="E172" s="242"/>
      <c r="F172" s="242"/>
      <c r="G172" s="242"/>
      <c r="H172" s="242"/>
      <c r="I172" s="242"/>
    </row>
    <row r="173" spans="1:9" ht="10.9" customHeight="1">
      <c r="A173" s="111"/>
      <c r="B173" s="121"/>
      <c r="C173" s="121"/>
      <c r="D173" s="121"/>
      <c r="E173" s="121"/>
      <c r="F173" s="121"/>
      <c r="G173" s="121"/>
      <c r="H173" s="121"/>
      <c r="I173" s="121"/>
    </row>
    <row r="174" spans="1:9" ht="15.6" customHeight="1">
      <c r="A174" s="8" t="s">
        <v>313</v>
      </c>
      <c r="B174" s="242" t="s">
        <v>1190</v>
      </c>
      <c r="C174" s="242"/>
      <c r="D174" s="242"/>
      <c r="E174" s="242"/>
      <c r="F174" s="242"/>
      <c r="G174" s="242"/>
      <c r="H174" s="242"/>
      <c r="I174" s="242"/>
    </row>
    <row r="175" spans="1:9" ht="10.9" customHeight="1">
      <c r="A175" s="111"/>
      <c r="B175" s="121"/>
      <c r="C175" s="121"/>
      <c r="D175" s="121"/>
      <c r="E175" s="121"/>
      <c r="F175" s="121"/>
      <c r="G175" s="121"/>
      <c r="H175" s="121"/>
      <c r="I175" s="121"/>
    </row>
    <row r="176" spans="1:9" ht="29.45" customHeight="1">
      <c r="A176" s="8" t="s">
        <v>588</v>
      </c>
      <c r="B176" s="242" t="s">
        <v>552</v>
      </c>
      <c r="C176" s="242"/>
      <c r="D176" s="242"/>
      <c r="E176" s="242"/>
      <c r="F176" s="242"/>
      <c r="G176" s="242"/>
      <c r="H176" s="242"/>
      <c r="I176" s="242"/>
    </row>
    <row r="177" spans="1:9" ht="10.9" customHeight="1">
      <c r="A177" s="111"/>
      <c r="B177" s="121"/>
      <c r="C177" s="121"/>
      <c r="D177" s="121"/>
      <c r="E177" s="121"/>
      <c r="F177" s="121"/>
      <c r="G177" s="121"/>
      <c r="H177" s="121"/>
      <c r="I177" s="121"/>
    </row>
    <row r="178" spans="1:9" ht="16.149999999999999" customHeight="1">
      <c r="A178" s="111">
        <v>1.2</v>
      </c>
      <c r="B178" s="380" t="s">
        <v>821</v>
      </c>
      <c r="C178" s="380"/>
      <c r="D178" s="380"/>
      <c r="E178" s="380"/>
      <c r="F178" s="121"/>
      <c r="G178" s="121"/>
      <c r="H178" s="121"/>
      <c r="I178" s="121"/>
    </row>
    <row r="179" spans="1:9" ht="10.9" customHeight="1">
      <c r="A179" s="111"/>
      <c r="B179" s="121"/>
      <c r="C179" s="121"/>
      <c r="D179" s="121"/>
      <c r="E179" s="121"/>
      <c r="F179" s="121"/>
      <c r="G179" s="121"/>
      <c r="H179" s="121"/>
      <c r="I179" s="121"/>
    </row>
    <row r="180" spans="1:9" ht="107.45" customHeight="1">
      <c r="A180" s="111" t="s">
        <v>822</v>
      </c>
      <c r="B180" s="242" t="s">
        <v>823</v>
      </c>
      <c r="C180" s="242"/>
      <c r="D180" s="242"/>
      <c r="E180" s="242"/>
      <c r="F180" s="242"/>
      <c r="G180" s="242"/>
      <c r="H180" s="242"/>
      <c r="I180" s="242"/>
    </row>
    <row r="181" spans="1:9" ht="10.9" customHeight="1">
      <c r="A181" s="111"/>
      <c r="B181" s="121"/>
      <c r="C181" s="121"/>
      <c r="D181" s="121"/>
      <c r="E181" s="121"/>
      <c r="F181" s="121"/>
      <c r="G181" s="121"/>
      <c r="H181" s="121"/>
      <c r="I181" s="121"/>
    </row>
    <row r="182" spans="1:9" ht="61.9" customHeight="1">
      <c r="A182" s="111" t="s">
        <v>824</v>
      </c>
      <c r="B182" s="242" t="s">
        <v>825</v>
      </c>
      <c r="C182" s="242"/>
      <c r="D182" s="242"/>
      <c r="E182" s="242"/>
      <c r="F182" s="242"/>
      <c r="G182" s="242"/>
      <c r="H182" s="242"/>
      <c r="I182" s="242"/>
    </row>
    <row r="183" spans="1:9" ht="10.9" customHeight="1">
      <c r="A183" s="111"/>
      <c r="B183" s="121"/>
      <c r="C183" s="121"/>
      <c r="D183" s="121"/>
      <c r="E183" s="121"/>
      <c r="F183" s="121"/>
      <c r="G183" s="121"/>
      <c r="H183" s="121"/>
      <c r="I183" s="121"/>
    </row>
    <row r="184" spans="1:9" ht="43.15" customHeight="1">
      <c r="A184" s="111" t="s">
        <v>826</v>
      </c>
      <c r="B184" s="242" t="s">
        <v>827</v>
      </c>
      <c r="C184" s="242"/>
      <c r="D184" s="242"/>
      <c r="E184" s="242"/>
      <c r="F184" s="242"/>
      <c r="G184" s="242"/>
      <c r="H184" s="242"/>
      <c r="I184" s="242"/>
    </row>
    <row r="185" spans="1:9" ht="10.9" customHeight="1">
      <c r="A185" s="111"/>
      <c r="B185" s="121"/>
      <c r="C185" s="121"/>
      <c r="D185" s="121"/>
      <c r="E185" s="121"/>
      <c r="F185" s="121"/>
      <c r="G185" s="121"/>
      <c r="H185" s="121"/>
      <c r="I185" s="121"/>
    </row>
    <row r="186" spans="1:9" ht="16.149999999999999" customHeight="1">
      <c r="A186" s="111">
        <v>1.3</v>
      </c>
      <c r="B186" s="380" t="s">
        <v>828</v>
      </c>
      <c r="C186" s="380"/>
      <c r="D186" s="380"/>
      <c r="E186" s="380"/>
      <c r="F186" s="121"/>
      <c r="G186" s="121"/>
      <c r="H186" s="121"/>
      <c r="I186" s="121"/>
    </row>
    <row r="187" spans="1:9" ht="10.9" customHeight="1">
      <c r="A187" s="111"/>
      <c r="B187" s="121"/>
      <c r="C187" s="121"/>
      <c r="D187" s="121"/>
      <c r="E187" s="121"/>
      <c r="F187" s="121"/>
      <c r="G187" s="121"/>
      <c r="H187" s="121"/>
      <c r="I187" s="121"/>
    </row>
    <row r="188" spans="1:9" ht="48" customHeight="1">
      <c r="A188" s="111" t="s">
        <v>829</v>
      </c>
      <c r="B188" s="242" t="s">
        <v>830</v>
      </c>
      <c r="C188" s="242"/>
      <c r="D188" s="242"/>
      <c r="E188" s="242"/>
      <c r="F188" s="242"/>
      <c r="G188" s="242"/>
      <c r="H188" s="242"/>
      <c r="I188" s="242"/>
    </row>
    <row r="189" spans="1:9" ht="10.9" customHeight="1">
      <c r="A189" s="111"/>
      <c r="B189" s="121"/>
      <c r="C189" s="121"/>
      <c r="D189" s="121"/>
      <c r="E189" s="121"/>
      <c r="F189" s="121"/>
      <c r="G189" s="121"/>
      <c r="H189" s="121"/>
      <c r="I189" s="121"/>
    </row>
    <row r="190" spans="1:9" ht="16.149999999999999" customHeight="1">
      <c r="A190" s="111">
        <v>1.4</v>
      </c>
      <c r="B190" s="380" t="s">
        <v>831</v>
      </c>
      <c r="C190" s="380"/>
      <c r="D190" s="380"/>
      <c r="E190" s="380"/>
      <c r="F190" s="121"/>
      <c r="G190" s="121"/>
      <c r="H190" s="121"/>
      <c r="I190" s="121"/>
    </row>
    <row r="191" spans="1:9" ht="10.9" customHeight="1">
      <c r="A191" s="111"/>
      <c r="B191" s="121"/>
      <c r="C191" s="121"/>
      <c r="D191" s="121"/>
      <c r="E191" s="121"/>
      <c r="F191" s="121"/>
      <c r="G191" s="121"/>
      <c r="H191" s="121"/>
      <c r="I191" s="121"/>
    </row>
    <row r="192" spans="1:9" ht="68.45" customHeight="1">
      <c r="A192" s="111" t="s">
        <v>832</v>
      </c>
      <c r="B192" s="242" t="s">
        <v>1025</v>
      </c>
      <c r="C192" s="242"/>
      <c r="D192" s="242"/>
      <c r="E192" s="242"/>
      <c r="F192" s="242"/>
      <c r="G192" s="242"/>
      <c r="H192" s="242"/>
      <c r="I192" s="242"/>
    </row>
    <row r="193" spans="1:9" ht="10.9" customHeight="1">
      <c r="A193" s="111"/>
      <c r="B193" s="121"/>
      <c r="C193" s="121"/>
      <c r="D193" s="121"/>
      <c r="E193" s="121"/>
      <c r="F193" s="121"/>
      <c r="G193" s="121"/>
      <c r="H193" s="121"/>
      <c r="I193" s="121"/>
    </row>
    <row r="194" spans="1:9" ht="32.25" customHeight="1">
      <c r="A194" s="111" t="s">
        <v>558</v>
      </c>
      <c r="B194" s="242" t="s">
        <v>262</v>
      </c>
      <c r="C194" s="242"/>
      <c r="D194" s="242"/>
      <c r="E194" s="242"/>
      <c r="F194" s="242"/>
      <c r="G194" s="242"/>
      <c r="H194" s="242"/>
      <c r="I194" s="242"/>
    </row>
    <row r="195" spans="1:9" ht="10.9" customHeight="1">
      <c r="A195" s="111"/>
      <c r="B195" s="121"/>
      <c r="C195" s="121"/>
      <c r="D195" s="121"/>
      <c r="E195" s="121"/>
      <c r="F195" s="121"/>
      <c r="G195" s="121"/>
      <c r="H195" s="121"/>
      <c r="I195" s="121"/>
    </row>
    <row r="196" spans="1:9" ht="32.25" customHeight="1">
      <c r="A196" s="111" t="s">
        <v>263</v>
      </c>
      <c r="B196" s="242" t="s">
        <v>862</v>
      </c>
      <c r="C196" s="242"/>
      <c r="D196" s="242"/>
      <c r="E196" s="242"/>
      <c r="F196" s="242"/>
      <c r="G196" s="242"/>
      <c r="H196" s="242"/>
      <c r="I196" s="242"/>
    </row>
    <row r="197" spans="1:9" ht="10.9" customHeight="1">
      <c r="A197" s="111"/>
      <c r="B197" s="121"/>
      <c r="C197" s="121"/>
      <c r="D197" s="121"/>
      <c r="E197" s="121"/>
      <c r="F197" s="121"/>
      <c r="G197" s="121"/>
      <c r="H197" s="121"/>
      <c r="I197" s="121"/>
    </row>
    <row r="198" spans="1:9" ht="62.25" customHeight="1">
      <c r="A198" s="111" t="s">
        <v>863</v>
      </c>
      <c r="B198" s="242" t="s">
        <v>944</v>
      </c>
      <c r="C198" s="242"/>
      <c r="D198" s="242"/>
      <c r="E198" s="242"/>
      <c r="F198" s="242"/>
      <c r="G198" s="242"/>
      <c r="H198" s="242"/>
      <c r="I198" s="242"/>
    </row>
    <row r="199" spans="1:9" ht="10.9" customHeight="1">
      <c r="A199" s="120"/>
      <c r="B199" s="121"/>
      <c r="C199" s="121"/>
      <c r="D199" s="121"/>
      <c r="E199" s="121"/>
      <c r="F199" s="121"/>
      <c r="G199" s="8"/>
      <c r="H199" s="8"/>
      <c r="I199" s="8"/>
    </row>
    <row r="200" spans="1:9" ht="10.9" customHeight="1">
      <c r="A200" s="120"/>
      <c r="B200" s="121"/>
      <c r="C200" s="121"/>
      <c r="D200" s="121"/>
      <c r="E200" s="121"/>
      <c r="F200" s="121"/>
      <c r="G200" s="8"/>
      <c r="H200" s="8"/>
      <c r="I200" s="8"/>
    </row>
    <row r="201" spans="1:9" ht="16.149999999999999" customHeight="1">
      <c r="A201" s="380" t="s">
        <v>945</v>
      </c>
      <c r="B201" s="380"/>
      <c r="C201" s="380"/>
      <c r="D201" s="380"/>
      <c r="E201" s="121"/>
      <c r="F201" s="121"/>
      <c r="G201" s="8"/>
      <c r="H201" s="8"/>
      <c r="I201" s="8"/>
    </row>
    <row r="202" spans="1:9" ht="10.9" customHeight="1">
      <c r="A202" s="111"/>
      <c r="B202" s="121"/>
      <c r="C202" s="121"/>
      <c r="D202" s="121"/>
      <c r="E202" s="121"/>
      <c r="F202" s="121"/>
      <c r="G202" s="8"/>
      <c r="H202" s="8"/>
      <c r="I202" s="8"/>
    </row>
    <row r="203" spans="1:9" ht="16.149999999999999" customHeight="1">
      <c r="A203" s="111">
        <v>2.1</v>
      </c>
      <c r="B203" s="120" t="s">
        <v>946</v>
      </c>
      <c r="C203" s="121"/>
      <c r="D203" s="121"/>
      <c r="E203" s="121"/>
      <c r="F203" s="121"/>
      <c r="G203" s="8"/>
      <c r="H203" s="8"/>
      <c r="I203" s="8"/>
    </row>
    <row r="204" spans="1:9" ht="10.9" customHeight="1">
      <c r="A204" s="111"/>
      <c r="B204" s="121"/>
      <c r="C204" s="121"/>
      <c r="D204" s="121"/>
      <c r="E204" s="121"/>
      <c r="F204" s="121"/>
      <c r="G204" s="8"/>
      <c r="H204" s="8"/>
      <c r="I204" s="8"/>
    </row>
    <row r="205" spans="1:9" ht="47.25" customHeight="1">
      <c r="A205" s="111" t="s">
        <v>947</v>
      </c>
      <c r="B205" s="242" t="s">
        <v>948</v>
      </c>
      <c r="C205" s="242"/>
      <c r="D205" s="242"/>
      <c r="E205" s="242"/>
      <c r="F205" s="242"/>
      <c r="G205" s="242"/>
      <c r="H205" s="242"/>
      <c r="I205" s="242"/>
    </row>
    <row r="206" spans="1:9" ht="10.9" customHeight="1">
      <c r="A206" s="111"/>
      <c r="B206" s="111"/>
      <c r="C206" s="111"/>
      <c r="D206" s="111"/>
      <c r="E206" s="111"/>
      <c r="F206" s="111"/>
      <c r="G206" s="111"/>
      <c r="H206" s="111"/>
      <c r="I206" s="111"/>
    </row>
    <row r="207" spans="1:9" ht="33" customHeight="1">
      <c r="A207" s="111" t="s">
        <v>949</v>
      </c>
      <c r="B207" s="242" t="s">
        <v>950</v>
      </c>
      <c r="C207" s="242"/>
      <c r="D207" s="242"/>
      <c r="E207" s="242"/>
      <c r="F207" s="242"/>
      <c r="G207" s="242"/>
      <c r="H207" s="242"/>
      <c r="I207" s="242"/>
    </row>
    <row r="208" spans="1:9" ht="10.9" customHeight="1">
      <c r="A208" s="111"/>
      <c r="B208" s="121"/>
      <c r="C208" s="121"/>
      <c r="D208" s="121"/>
      <c r="E208" s="121"/>
      <c r="F208" s="121"/>
      <c r="G208" s="8"/>
      <c r="H208" s="8"/>
      <c r="I208" s="8"/>
    </row>
    <row r="209" spans="1:9" ht="18.600000000000001" customHeight="1">
      <c r="A209" s="111">
        <v>2.2000000000000002</v>
      </c>
      <c r="B209" s="382" t="s">
        <v>968</v>
      </c>
      <c r="C209" s="382"/>
      <c r="D209" s="382"/>
      <c r="E209" s="382"/>
      <c r="F209" s="218"/>
      <c r="G209" s="8"/>
      <c r="H209" s="8"/>
      <c r="I209" s="8"/>
    </row>
    <row r="210" spans="1:9" ht="10.9" customHeight="1">
      <c r="A210" s="111"/>
      <c r="B210" s="121"/>
      <c r="C210" s="121"/>
      <c r="D210" s="121"/>
      <c r="E210" s="121"/>
      <c r="F210" s="121"/>
      <c r="G210" s="8"/>
      <c r="H210" s="8"/>
      <c r="I210" s="8"/>
    </row>
    <row r="211" spans="1:9" ht="75" customHeight="1">
      <c r="A211" s="111" t="s">
        <v>969</v>
      </c>
      <c r="B211" s="242" t="s">
        <v>477</v>
      </c>
      <c r="C211" s="242"/>
      <c r="D211" s="242"/>
      <c r="E211" s="242"/>
      <c r="F211" s="242"/>
      <c r="G211" s="242"/>
      <c r="H211" s="242"/>
      <c r="I211" s="242"/>
    </row>
    <row r="212" spans="1:9" ht="10.9" customHeight="1">
      <c r="A212" s="111"/>
      <c r="B212" s="121"/>
      <c r="C212" s="121"/>
      <c r="D212" s="121"/>
      <c r="E212" s="121"/>
      <c r="F212" s="121"/>
      <c r="G212" s="8"/>
      <c r="H212" s="8"/>
      <c r="I212" s="8"/>
    </row>
    <row r="213" spans="1:9" ht="16.149999999999999" customHeight="1">
      <c r="A213" s="111">
        <v>2.2999999999999998</v>
      </c>
      <c r="B213" s="268" t="s">
        <v>478</v>
      </c>
      <c r="C213" s="268"/>
      <c r="D213" s="268"/>
      <c r="E213" s="268"/>
      <c r="F213" s="268"/>
      <c r="G213" s="268"/>
      <c r="H213" s="268"/>
      <c r="I213" s="268"/>
    </row>
    <row r="214" spans="1:9" ht="10.9" customHeight="1">
      <c r="A214" s="111"/>
      <c r="B214" s="121"/>
      <c r="C214" s="121"/>
      <c r="D214" s="121"/>
      <c r="E214" s="121"/>
      <c r="F214" s="121"/>
      <c r="G214" s="8"/>
      <c r="H214" s="8"/>
      <c r="I214" s="8"/>
    </row>
    <row r="215" spans="1:9" ht="85.15" customHeight="1">
      <c r="A215" s="111" t="s">
        <v>479</v>
      </c>
      <c r="B215" s="242" t="s">
        <v>719</v>
      </c>
      <c r="C215" s="242"/>
      <c r="D215" s="242"/>
      <c r="E215" s="242"/>
      <c r="F215" s="242"/>
      <c r="G215" s="242"/>
      <c r="H215" s="242"/>
      <c r="I215" s="242"/>
    </row>
    <row r="216" spans="1:9" ht="10.9" customHeight="1">
      <c r="A216" s="111"/>
      <c r="B216" s="121"/>
      <c r="C216" s="121"/>
      <c r="D216" s="121"/>
      <c r="E216" s="121"/>
      <c r="F216" s="121"/>
      <c r="G216" s="8"/>
      <c r="H216" s="8"/>
      <c r="I216" s="8"/>
    </row>
    <row r="217" spans="1:9" ht="10.9" customHeight="1">
      <c r="A217" s="111"/>
      <c r="B217" s="121"/>
      <c r="C217" s="121"/>
      <c r="D217" s="121"/>
      <c r="E217" s="121"/>
      <c r="F217" s="121"/>
      <c r="G217" s="8"/>
      <c r="H217" s="8"/>
      <c r="I217" s="8"/>
    </row>
    <row r="218" spans="1:9" ht="16.149999999999999" customHeight="1">
      <c r="A218" s="380" t="s">
        <v>480</v>
      </c>
      <c r="B218" s="380"/>
      <c r="C218" s="380"/>
      <c r="D218" s="380"/>
      <c r="E218" s="380"/>
      <c r="F218" s="121"/>
      <c r="G218" s="8"/>
      <c r="H218" s="8"/>
      <c r="I218" s="8"/>
    </row>
    <row r="219" spans="1:9" ht="10.9" customHeight="1">
      <c r="A219" s="111"/>
      <c r="B219" s="121"/>
      <c r="C219" s="121"/>
      <c r="D219" s="121"/>
      <c r="E219" s="121"/>
      <c r="F219" s="121"/>
      <c r="G219" s="8"/>
      <c r="H219" s="8"/>
      <c r="I219" s="8"/>
    </row>
    <row r="220" spans="1:9" ht="16.149999999999999" customHeight="1">
      <c r="A220" s="111">
        <v>3.1</v>
      </c>
      <c r="B220" s="380" t="s">
        <v>481</v>
      </c>
      <c r="C220" s="380"/>
      <c r="D220" s="380"/>
      <c r="E220" s="380"/>
      <c r="F220" s="380"/>
      <c r="G220" s="8"/>
      <c r="H220" s="8"/>
      <c r="I220" s="8"/>
    </row>
    <row r="221" spans="1:9" ht="10.9" customHeight="1">
      <c r="A221" s="111"/>
      <c r="B221" s="121"/>
      <c r="C221" s="121"/>
      <c r="D221" s="121"/>
      <c r="E221" s="121"/>
      <c r="F221" s="121"/>
      <c r="G221" s="8"/>
      <c r="H221" s="8"/>
      <c r="I221" s="8"/>
    </row>
    <row r="222" spans="1:9" ht="31.5" customHeight="1">
      <c r="A222" s="111" t="s">
        <v>482</v>
      </c>
      <c r="B222" s="242" t="s">
        <v>556</v>
      </c>
      <c r="C222" s="242"/>
      <c r="D222" s="242"/>
      <c r="E222" s="242"/>
      <c r="F222" s="242"/>
      <c r="G222" s="242"/>
      <c r="H222" s="242"/>
      <c r="I222" s="242"/>
    </row>
    <row r="223" spans="1:9" ht="10.9" customHeight="1">
      <c r="A223" s="111"/>
      <c r="B223" s="121"/>
      <c r="C223" s="121"/>
      <c r="D223" s="121"/>
      <c r="E223" s="121"/>
      <c r="F223" s="121"/>
      <c r="G223" s="8"/>
      <c r="H223" s="8"/>
      <c r="I223" s="8"/>
    </row>
    <row r="224" spans="1:9" ht="120" customHeight="1">
      <c r="A224" s="111" t="s">
        <v>483</v>
      </c>
      <c r="B224" s="242" t="s">
        <v>118</v>
      </c>
      <c r="C224" s="242"/>
      <c r="D224" s="242"/>
      <c r="E224" s="242"/>
      <c r="F224" s="242"/>
      <c r="G224" s="242"/>
      <c r="H224" s="242"/>
      <c r="I224" s="242"/>
    </row>
    <row r="225" spans="1:9" ht="10.9" customHeight="1">
      <c r="A225" s="111"/>
      <c r="B225" s="121"/>
      <c r="C225" s="121"/>
      <c r="D225" s="121"/>
      <c r="E225" s="121"/>
      <c r="F225" s="121"/>
      <c r="G225" s="8"/>
      <c r="H225" s="8"/>
      <c r="I225" s="8"/>
    </row>
    <row r="226" spans="1:9" ht="48" customHeight="1">
      <c r="A226" s="111" t="s">
        <v>119</v>
      </c>
      <c r="B226" s="242" t="s">
        <v>1020</v>
      </c>
      <c r="C226" s="242"/>
      <c r="D226" s="242"/>
      <c r="E226" s="242"/>
      <c r="F226" s="242"/>
      <c r="G226" s="242"/>
      <c r="H226" s="242"/>
      <c r="I226" s="242"/>
    </row>
    <row r="227" spans="1:9" ht="10.9" customHeight="1">
      <c r="A227" s="111"/>
      <c r="B227" s="121"/>
      <c r="C227" s="121"/>
      <c r="D227" s="121"/>
      <c r="E227" s="121"/>
      <c r="F227" s="121"/>
      <c r="G227" s="8"/>
      <c r="H227" s="8"/>
      <c r="I227" s="8"/>
    </row>
    <row r="228" spans="1:9" ht="76.5" customHeight="1">
      <c r="A228" s="111" t="s">
        <v>120</v>
      </c>
      <c r="B228" s="242" t="s">
        <v>720</v>
      </c>
      <c r="C228" s="242"/>
      <c r="D228" s="242"/>
      <c r="E228" s="242"/>
      <c r="F228" s="242"/>
      <c r="G228" s="242"/>
      <c r="H228" s="242"/>
      <c r="I228" s="242"/>
    </row>
    <row r="229" spans="1:9" ht="10.9" customHeight="1">
      <c r="A229" s="111"/>
      <c r="B229" s="121"/>
      <c r="C229" s="121"/>
      <c r="D229" s="121"/>
      <c r="E229" s="121"/>
      <c r="F229" s="121"/>
      <c r="G229" s="8"/>
      <c r="H229" s="8"/>
      <c r="I229" s="8"/>
    </row>
    <row r="230" spans="1:9" ht="47.25" customHeight="1">
      <c r="A230" s="111" t="s">
        <v>349</v>
      </c>
      <c r="B230" s="242" t="s">
        <v>350</v>
      </c>
      <c r="C230" s="242"/>
      <c r="D230" s="242"/>
      <c r="E230" s="242"/>
      <c r="F230" s="242"/>
      <c r="G230" s="242"/>
      <c r="H230" s="242"/>
      <c r="I230" s="242"/>
    </row>
    <row r="231" spans="1:9" ht="10.9" customHeight="1">
      <c r="A231" s="111"/>
      <c r="B231" s="121"/>
      <c r="C231" s="121"/>
      <c r="D231" s="121"/>
      <c r="E231" s="121"/>
      <c r="F231" s="121"/>
      <c r="G231" s="8"/>
      <c r="H231" s="8"/>
      <c r="I231" s="8"/>
    </row>
    <row r="232" spans="1:9" ht="13.9" customHeight="1">
      <c r="A232" s="111">
        <v>3.2</v>
      </c>
      <c r="B232" s="380" t="s">
        <v>351</v>
      </c>
      <c r="C232" s="380"/>
      <c r="D232" s="380"/>
      <c r="E232" s="380"/>
      <c r="F232" s="380"/>
      <c r="G232" s="380"/>
      <c r="H232" s="8"/>
      <c r="I232" s="8"/>
    </row>
    <row r="233" spans="1:9" ht="10.9" customHeight="1">
      <c r="A233" s="111"/>
      <c r="B233" s="121"/>
      <c r="C233" s="121"/>
      <c r="D233" s="121"/>
      <c r="E233" s="121"/>
      <c r="F233" s="121"/>
      <c r="G233" s="8"/>
      <c r="H233" s="8"/>
      <c r="I233" s="8"/>
    </row>
    <row r="234" spans="1:9" s="148" customFormat="1" ht="96.75" customHeight="1">
      <c r="A234" s="111" t="s">
        <v>352</v>
      </c>
      <c r="B234" s="242" t="s">
        <v>586</v>
      </c>
      <c r="C234" s="242"/>
      <c r="D234" s="242"/>
      <c r="E234" s="242"/>
      <c r="F234" s="242"/>
      <c r="G234" s="242"/>
      <c r="H234" s="242"/>
      <c r="I234" s="242"/>
    </row>
    <row r="235" spans="1:9" ht="10.9" customHeight="1">
      <c r="A235" s="111"/>
      <c r="B235" s="121"/>
      <c r="C235" s="121"/>
      <c r="D235" s="121"/>
      <c r="E235" s="121"/>
      <c r="F235" s="121"/>
      <c r="G235" s="8"/>
      <c r="H235" s="8"/>
      <c r="I235" s="8"/>
    </row>
    <row r="236" spans="1:9" ht="120.75" customHeight="1">
      <c r="A236" s="111" t="s">
        <v>353</v>
      </c>
      <c r="B236" s="242" t="s">
        <v>0</v>
      </c>
      <c r="C236" s="242"/>
      <c r="D236" s="242"/>
      <c r="E236" s="242"/>
      <c r="F236" s="242"/>
      <c r="G236" s="242"/>
      <c r="H236" s="242"/>
      <c r="I236" s="242"/>
    </row>
    <row r="237" spans="1:9" ht="3" customHeight="1">
      <c r="A237" s="111"/>
      <c r="B237" s="121"/>
      <c r="C237" s="121"/>
      <c r="D237" s="121"/>
      <c r="E237" s="121"/>
      <c r="F237" s="121"/>
      <c r="G237" s="8"/>
      <c r="H237" s="8"/>
      <c r="I237" s="8"/>
    </row>
    <row r="238" spans="1:9" ht="16.149999999999999" customHeight="1">
      <c r="A238" s="111">
        <v>3.3</v>
      </c>
      <c r="B238" s="380" t="s">
        <v>1</v>
      </c>
      <c r="C238" s="380"/>
      <c r="D238" s="380"/>
      <c r="E238" s="380"/>
      <c r="F238" s="380"/>
      <c r="G238" s="8"/>
      <c r="H238" s="8"/>
      <c r="I238" s="8"/>
    </row>
    <row r="239" spans="1:9" ht="9" customHeight="1">
      <c r="A239" s="111"/>
      <c r="B239" s="121"/>
      <c r="C239" s="121"/>
      <c r="D239" s="121"/>
      <c r="E239" s="121"/>
      <c r="F239" s="121"/>
      <c r="G239" s="8"/>
      <c r="H239" s="8"/>
      <c r="I239" s="8"/>
    </row>
    <row r="240" spans="1:9" ht="56.45" customHeight="1">
      <c r="A240" s="111" t="s">
        <v>2</v>
      </c>
      <c r="B240" s="242" t="s">
        <v>721</v>
      </c>
      <c r="C240" s="242"/>
      <c r="D240" s="242"/>
      <c r="E240" s="242"/>
      <c r="F240" s="242"/>
      <c r="G240" s="242"/>
      <c r="H240" s="242"/>
      <c r="I240" s="242"/>
    </row>
    <row r="241" spans="1:9" ht="9" customHeight="1">
      <c r="A241" s="111"/>
      <c r="B241" s="121"/>
      <c r="C241" s="121"/>
      <c r="D241" s="121"/>
      <c r="E241" s="121"/>
      <c r="F241" s="121"/>
      <c r="G241" s="8"/>
      <c r="H241" s="8"/>
      <c r="I241" s="8"/>
    </row>
    <row r="242" spans="1:9" ht="31.15" customHeight="1">
      <c r="A242" s="111" t="s">
        <v>3</v>
      </c>
      <c r="B242" s="242" t="s">
        <v>4</v>
      </c>
      <c r="C242" s="242"/>
      <c r="D242" s="242"/>
      <c r="E242" s="242"/>
      <c r="F242" s="242"/>
      <c r="G242" s="242"/>
      <c r="H242" s="242"/>
      <c r="I242" s="242"/>
    </row>
    <row r="243" spans="1:9" ht="4.1500000000000004" customHeight="1">
      <c r="A243" s="111"/>
      <c r="B243" s="121"/>
      <c r="C243" s="121"/>
      <c r="D243" s="121"/>
      <c r="E243" s="121"/>
      <c r="F243" s="121"/>
      <c r="G243" s="8"/>
      <c r="H243" s="8"/>
      <c r="I243" s="8"/>
    </row>
    <row r="244" spans="1:9" ht="15.6" customHeight="1">
      <c r="A244" s="30" t="s">
        <v>853</v>
      </c>
      <c r="B244" s="245" t="s">
        <v>553</v>
      </c>
      <c r="C244" s="245"/>
      <c r="D244" s="245"/>
      <c r="E244" s="245"/>
      <c r="F244" s="245"/>
      <c r="G244" s="245"/>
      <c r="H244" s="245"/>
      <c r="I244" s="245"/>
    </row>
    <row r="245" spans="1:9" ht="4.1500000000000004" customHeight="1">
      <c r="A245" s="114"/>
      <c r="B245" s="121"/>
      <c r="C245" s="121"/>
      <c r="D245" s="121"/>
      <c r="E245" s="121"/>
      <c r="F245" s="121"/>
      <c r="G245" s="8"/>
      <c r="H245" s="8"/>
      <c r="I245" s="8"/>
    </row>
    <row r="246" spans="1:9" ht="28.9" customHeight="1">
      <c r="A246" s="30" t="s">
        <v>854</v>
      </c>
      <c r="B246" s="242" t="s">
        <v>554</v>
      </c>
      <c r="C246" s="242"/>
      <c r="D246" s="242"/>
      <c r="E246" s="242"/>
      <c r="F246" s="242"/>
      <c r="G246" s="242"/>
      <c r="H246" s="242"/>
      <c r="I246" s="242"/>
    </row>
    <row r="247" spans="1:9" ht="4.1500000000000004" customHeight="1">
      <c r="A247" s="114"/>
      <c r="B247" s="121"/>
      <c r="C247" s="121"/>
      <c r="D247" s="121"/>
      <c r="E247" s="121"/>
      <c r="F247" s="121"/>
      <c r="G247" s="8"/>
      <c r="H247" s="8"/>
      <c r="I247" s="8"/>
    </row>
    <row r="248" spans="1:9" ht="27.6" customHeight="1">
      <c r="A248" s="30" t="s">
        <v>856</v>
      </c>
      <c r="B248" s="242" t="s">
        <v>557</v>
      </c>
      <c r="C248" s="242"/>
      <c r="D248" s="242"/>
      <c r="E248" s="242"/>
      <c r="F248" s="242"/>
      <c r="G248" s="242"/>
      <c r="H248" s="242"/>
      <c r="I248" s="242"/>
    </row>
    <row r="249" spans="1:9" ht="4.1500000000000004" customHeight="1">
      <c r="A249" s="112"/>
      <c r="B249" s="121"/>
      <c r="C249" s="121"/>
      <c r="D249" s="121"/>
      <c r="E249" s="121"/>
      <c r="F249" s="121"/>
      <c r="G249" s="8"/>
      <c r="H249" s="8"/>
      <c r="I249" s="8"/>
    </row>
    <row r="250" spans="1:9" ht="15" customHeight="1">
      <c r="A250" s="30" t="s">
        <v>464</v>
      </c>
      <c r="B250" s="245" t="s">
        <v>555</v>
      </c>
      <c r="C250" s="245"/>
      <c r="D250" s="245"/>
      <c r="E250" s="245"/>
      <c r="F250" s="245"/>
      <c r="G250" s="245"/>
      <c r="H250" s="245"/>
      <c r="I250" s="245"/>
    </row>
    <row r="251" spans="1:9" ht="9" customHeight="1">
      <c r="A251" s="111"/>
      <c r="B251" s="121"/>
      <c r="C251" s="121"/>
      <c r="D251" s="121"/>
      <c r="E251" s="121"/>
      <c r="F251" s="121"/>
      <c r="G251" s="8"/>
      <c r="H251" s="8"/>
      <c r="I251" s="8"/>
    </row>
    <row r="252" spans="1:9" ht="69" customHeight="1">
      <c r="A252" s="111" t="s">
        <v>5</v>
      </c>
      <c r="B252" s="242" t="s">
        <v>408</v>
      </c>
      <c r="C252" s="242"/>
      <c r="D252" s="242"/>
      <c r="E252" s="242"/>
      <c r="F252" s="242"/>
      <c r="G252" s="242"/>
      <c r="H252" s="242"/>
      <c r="I252" s="242"/>
    </row>
    <row r="253" spans="1:9" ht="9" customHeight="1">
      <c r="A253" s="111"/>
      <c r="B253" s="121"/>
      <c r="C253" s="121"/>
      <c r="D253" s="121"/>
      <c r="E253" s="121"/>
      <c r="F253" s="121"/>
      <c r="G253" s="8"/>
      <c r="H253" s="8"/>
      <c r="I253" s="8"/>
    </row>
    <row r="254" spans="1:9" ht="100.9" customHeight="1">
      <c r="A254" s="111" t="s">
        <v>409</v>
      </c>
      <c r="B254" s="242" t="s">
        <v>154</v>
      </c>
      <c r="C254" s="242"/>
      <c r="D254" s="242"/>
      <c r="E254" s="242"/>
      <c r="F254" s="242"/>
      <c r="G254" s="242"/>
      <c r="H254" s="242"/>
      <c r="I254" s="242"/>
    </row>
    <row r="255" spans="1:9" ht="9" customHeight="1">
      <c r="A255" s="111" t="s">
        <v>155</v>
      </c>
      <c r="B255" s="121"/>
      <c r="C255" s="121"/>
      <c r="D255" s="121"/>
      <c r="E255" s="121"/>
      <c r="F255" s="121"/>
      <c r="G255" s="8"/>
      <c r="H255" s="8"/>
      <c r="I255" s="8"/>
    </row>
    <row r="256" spans="1:9" ht="97.15" customHeight="1">
      <c r="A256" s="111" t="s">
        <v>156</v>
      </c>
      <c r="B256" s="242" t="s">
        <v>1228</v>
      </c>
      <c r="C256" s="242"/>
      <c r="D256" s="242"/>
      <c r="E256" s="242"/>
      <c r="F256" s="242"/>
      <c r="G256" s="242"/>
      <c r="H256" s="242"/>
      <c r="I256" s="242"/>
    </row>
    <row r="257" spans="1:9" ht="7.9" customHeight="1">
      <c r="A257" s="111"/>
      <c r="B257" s="121"/>
      <c r="C257" s="121"/>
      <c r="D257" s="121"/>
      <c r="E257" s="121"/>
      <c r="F257" s="121"/>
      <c r="G257" s="8"/>
      <c r="H257" s="8"/>
      <c r="I257" s="8"/>
    </row>
    <row r="258" spans="1:9" ht="16.149999999999999" customHeight="1">
      <c r="A258" s="111">
        <v>3.4</v>
      </c>
      <c r="B258" s="268" t="s">
        <v>157</v>
      </c>
      <c r="C258" s="268"/>
      <c r="D258" s="268"/>
      <c r="E258" s="268"/>
      <c r="F258" s="268"/>
      <c r="G258" s="268"/>
      <c r="H258" s="268"/>
      <c r="I258" s="268"/>
    </row>
    <row r="259" spans="1:9" ht="9" customHeight="1">
      <c r="A259" s="111"/>
      <c r="B259" s="121"/>
      <c r="C259" s="121"/>
      <c r="D259" s="121"/>
      <c r="E259" s="121"/>
      <c r="F259" s="121"/>
      <c r="G259" s="8"/>
      <c r="H259" s="8"/>
      <c r="I259" s="8"/>
    </row>
    <row r="260" spans="1:9" ht="134.25" customHeight="1">
      <c r="A260" s="111" t="s">
        <v>158</v>
      </c>
      <c r="B260" s="242" t="s">
        <v>286</v>
      </c>
      <c r="C260" s="242"/>
      <c r="D260" s="242"/>
      <c r="E260" s="242"/>
      <c r="F260" s="242"/>
      <c r="G260" s="242"/>
      <c r="H260" s="242"/>
      <c r="I260" s="242"/>
    </row>
    <row r="261" spans="1:9" ht="9" customHeight="1">
      <c r="A261" s="111"/>
      <c r="B261" s="121"/>
      <c r="C261" s="121"/>
      <c r="D261" s="121"/>
      <c r="E261" s="121"/>
      <c r="F261" s="121"/>
      <c r="G261" s="8"/>
      <c r="H261" s="8"/>
      <c r="I261" s="8"/>
    </row>
    <row r="262" spans="1:9" ht="48.75" customHeight="1">
      <c r="A262" s="111" t="s">
        <v>287</v>
      </c>
      <c r="B262" s="242" t="s">
        <v>288</v>
      </c>
      <c r="C262" s="242"/>
      <c r="D262" s="242"/>
      <c r="E262" s="242"/>
      <c r="F262" s="242"/>
      <c r="G262" s="242"/>
      <c r="H262" s="242"/>
      <c r="I262" s="242"/>
    </row>
    <row r="263" spans="1:9" ht="9" customHeight="1">
      <c r="A263" s="111"/>
      <c r="B263" s="121"/>
      <c r="C263" s="121"/>
      <c r="D263" s="121"/>
      <c r="E263" s="121"/>
      <c r="F263" s="121"/>
      <c r="G263" s="8"/>
      <c r="H263" s="8"/>
      <c r="I263" s="8"/>
    </row>
    <row r="264" spans="1:9" ht="16.149999999999999" customHeight="1">
      <c r="A264" s="111">
        <v>3.5</v>
      </c>
      <c r="B264" s="268" t="s">
        <v>289</v>
      </c>
      <c r="C264" s="268"/>
      <c r="D264" s="268"/>
      <c r="E264" s="268"/>
      <c r="F264" s="268"/>
      <c r="G264" s="268"/>
      <c r="H264" s="268"/>
      <c r="I264" s="268"/>
    </row>
    <row r="265" spans="1:9" ht="9" customHeight="1">
      <c r="A265" s="111"/>
      <c r="B265" s="121"/>
      <c r="C265" s="121"/>
      <c r="D265" s="121"/>
      <c r="E265" s="121"/>
      <c r="F265" s="121"/>
      <c r="G265" s="8"/>
      <c r="H265" s="8"/>
      <c r="I265" s="8"/>
    </row>
    <row r="266" spans="1:9" ht="76.5" customHeight="1">
      <c r="A266" s="111" t="s">
        <v>290</v>
      </c>
      <c r="B266" s="242" t="s">
        <v>291</v>
      </c>
      <c r="C266" s="242"/>
      <c r="D266" s="242"/>
      <c r="E266" s="242"/>
      <c r="F266" s="242"/>
      <c r="G266" s="242"/>
      <c r="H266" s="242"/>
      <c r="I266" s="242"/>
    </row>
    <row r="267" spans="1:9" ht="9" customHeight="1">
      <c r="A267" s="111"/>
      <c r="B267" s="121"/>
      <c r="C267" s="121"/>
      <c r="D267" s="121"/>
      <c r="E267" s="121"/>
      <c r="F267" s="121"/>
      <c r="G267" s="8"/>
      <c r="H267" s="8"/>
      <c r="I267" s="8"/>
    </row>
    <row r="268" spans="1:9" ht="48.75" customHeight="1">
      <c r="A268" s="111" t="s">
        <v>292</v>
      </c>
      <c r="B268" s="242" t="s">
        <v>293</v>
      </c>
      <c r="C268" s="242"/>
      <c r="D268" s="242"/>
      <c r="E268" s="242"/>
      <c r="F268" s="242"/>
      <c r="G268" s="242"/>
      <c r="H268" s="242"/>
      <c r="I268" s="242"/>
    </row>
    <row r="269" spans="1:9" ht="9" customHeight="1">
      <c r="A269" s="111"/>
      <c r="B269" s="121"/>
      <c r="C269" s="121"/>
      <c r="D269" s="121"/>
      <c r="E269" s="121"/>
      <c r="F269" s="121"/>
      <c r="G269" s="8"/>
      <c r="H269" s="8"/>
      <c r="I269" s="8"/>
    </row>
    <row r="270" spans="1:9" ht="33" customHeight="1">
      <c r="A270" s="111" t="s">
        <v>294</v>
      </c>
      <c r="B270" s="242" t="s">
        <v>523</v>
      </c>
      <c r="C270" s="242"/>
      <c r="D270" s="242"/>
      <c r="E270" s="242"/>
      <c r="F270" s="242"/>
      <c r="G270" s="242"/>
      <c r="H270" s="242"/>
      <c r="I270" s="242"/>
    </row>
    <row r="271" spans="1:9" ht="9" customHeight="1">
      <c r="A271" s="111"/>
      <c r="B271" s="121"/>
      <c r="C271" s="121"/>
      <c r="D271" s="121"/>
      <c r="E271" s="121"/>
      <c r="F271" s="121"/>
      <c r="G271" s="8"/>
      <c r="H271" s="8"/>
      <c r="I271" s="8"/>
    </row>
    <row r="272" spans="1:9" ht="97.5" customHeight="1">
      <c r="A272" s="111" t="s">
        <v>524</v>
      </c>
      <c r="B272" s="242" t="s">
        <v>254</v>
      </c>
      <c r="C272" s="242"/>
      <c r="D272" s="242"/>
      <c r="E272" s="242"/>
      <c r="F272" s="242"/>
      <c r="G272" s="242"/>
      <c r="H272" s="242"/>
      <c r="I272" s="242"/>
    </row>
    <row r="273" spans="1:9" ht="91.5" customHeight="1">
      <c r="A273" s="111"/>
      <c r="B273" s="242" t="s">
        <v>244</v>
      </c>
      <c r="C273" s="242"/>
      <c r="D273" s="242"/>
      <c r="E273" s="242"/>
      <c r="F273" s="242"/>
      <c r="G273" s="242"/>
      <c r="H273" s="242"/>
      <c r="I273" s="242"/>
    </row>
    <row r="274" spans="1:9" ht="9" customHeight="1">
      <c r="A274" s="111" t="s">
        <v>155</v>
      </c>
      <c r="B274" s="121"/>
      <c r="C274" s="121"/>
      <c r="D274" s="121"/>
      <c r="E274" s="121"/>
      <c r="F274" s="121"/>
      <c r="G274" s="8"/>
      <c r="H274" s="8"/>
      <c r="I274" s="8"/>
    </row>
    <row r="275" spans="1:9" ht="16.149999999999999" customHeight="1">
      <c r="A275" s="111">
        <v>3.6</v>
      </c>
      <c r="B275" s="268" t="s">
        <v>525</v>
      </c>
      <c r="C275" s="268"/>
      <c r="D275" s="268"/>
      <c r="E275" s="268"/>
      <c r="F275" s="268"/>
      <c r="G275" s="268"/>
      <c r="H275" s="268"/>
      <c r="I275" s="268"/>
    </row>
    <row r="276" spans="1:9" ht="9" customHeight="1">
      <c r="A276" s="111"/>
      <c r="B276" s="121"/>
      <c r="C276" s="121"/>
      <c r="D276" s="121"/>
      <c r="E276" s="121"/>
      <c r="F276" s="121"/>
      <c r="G276" s="8"/>
      <c r="H276" s="8"/>
      <c r="I276" s="8"/>
    </row>
    <row r="277" spans="1:9" ht="180" customHeight="1">
      <c r="A277" s="111" t="s">
        <v>526</v>
      </c>
      <c r="B277" s="242" t="s">
        <v>1255</v>
      </c>
      <c r="C277" s="242"/>
      <c r="D277" s="242"/>
      <c r="E277" s="242"/>
      <c r="F277" s="242"/>
      <c r="G277" s="242"/>
      <c r="H277" s="242"/>
      <c r="I277" s="242"/>
    </row>
    <row r="278" spans="1:9" ht="5.45" customHeight="1">
      <c r="A278" s="111"/>
      <c r="B278" s="121"/>
      <c r="C278" s="121"/>
      <c r="D278" s="121"/>
      <c r="E278" s="121"/>
      <c r="F278" s="121"/>
      <c r="G278" s="8"/>
      <c r="H278" s="8"/>
      <c r="I278" s="8"/>
    </row>
    <row r="279" spans="1:9" ht="143.44999999999999" customHeight="1">
      <c r="A279" s="111" t="s">
        <v>527</v>
      </c>
      <c r="B279" s="242" t="s">
        <v>528</v>
      </c>
      <c r="C279" s="242"/>
      <c r="D279" s="242"/>
      <c r="E279" s="242"/>
      <c r="F279" s="242"/>
      <c r="G279" s="242"/>
      <c r="H279" s="242"/>
      <c r="I279" s="242"/>
    </row>
    <row r="280" spans="1:9" ht="10.9" customHeight="1">
      <c r="A280" s="111"/>
      <c r="B280" s="121"/>
      <c r="C280" s="121"/>
      <c r="D280" s="121"/>
      <c r="E280" s="121"/>
      <c r="F280" s="121"/>
      <c r="G280" s="8"/>
      <c r="H280" s="8"/>
      <c r="I280" s="8"/>
    </row>
    <row r="281" spans="1:9" ht="58.9" customHeight="1">
      <c r="A281" s="111" t="s">
        <v>529</v>
      </c>
      <c r="B281" s="242" t="s">
        <v>530</v>
      </c>
      <c r="C281" s="242"/>
      <c r="D281" s="242"/>
      <c r="E281" s="242"/>
      <c r="F281" s="242"/>
      <c r="G281" s="242"/>
      <c r="H281" s="242"/>
      <c r="I281" s="242"/>
    </row>
    <row r="282" spans="1:9" ht="10.9" customHeight="1">
      <c r="A282" s="111"/>
      <c r="B282" s="121"/>
      <c r="C282" s="121"/>
      <c r="D282" s="121"/>
      <c r="E282" s="121"/>
      <c r="F282" s="121"/>
      <c r="G282" s="8"/>
      <c r="H282" s="8"/>
      <c r="I282" s="8"/>
    </row>
    <row r="283" spans="1:9" ht="32.450000000000003" customHeight="1">
      <c r="A283" s="111" t="s">
        <v>531</v>
      </c>
      <c r="B283" s="242" t="s">
        <v>960</v>
      </c>
      <c r="C283" s="242"/>
      <c r="D283" s="242"/>
      <c r="E283" s="242"/>
      <c r="F283" s="242"/>
      <c r="G283" s="242"/>
      <c r="H283" s="242"/>
      <c r="I283" s="242"/>
    </row>
    <row r="284" spans="1:9" ht="10.9" customHeight="1">
      <c r="A284" s="111"/>
      <c r="B284" s="121"/>
      <c r="C284" s="121"/>
      <c r="D284" s="121"/>
      <c r="E284" s="121"/>
      <c r="F284" s="121"/>
      <c r="G284" s="8"/>
      <c r="H284" s="8"/>
      <c r="I284" s="8"/>
    </row>
    <row r="285" spans="1:9" ht="44.45" customHeight="1">
      <c r="A285" s="111" t="s">
        <v>961</v>
      </c>
      <c r="B285" s="242" t="s">
        <v>77</v>
      </c>
      <c r="C285" s="242"/>
      <c r="D285" s="242"/>
      <c r="E285" s="242"/>
      <c r="F285" s="242"/>
      <c r="G285" s="242"/>
      <c r="H285" s="242"/>
      <c r="I285" s="242"/>
    </row>
    <row r="286" spans="1:9" ht="10.9" customHeight="1">
      <c r="A286" s="111"/>
      <c r="B286" s="121"/>
      <c r="C286" s="121"/>
      <c r="D286" s="121"/>
      <c r="E286" s="121"/>
      <c r="F286" s="121"/>
      <c r="G286" s="8"/>
      <c r="H286" s="8"/>
      <c r="I286" s="8"/>
    </row>
    <row r="287" spans="1:9" ht="16.149999999999999" customHeight="1">
      <c r="A287" s="111">
        <v>3.7</v>
      </c>
      <c r="B287" s="380" t="s">
        <v>78</v>
      </c>
      <c r="C287" s="380"/>
      <c r="D287" s="380"/>
      <c r="E287" s="380"/>
      <c r="F287" s="380"/>
      <c r="G287" s="380"/>
      <c r="H287" s="380"/>
      <c r="I287" s="380"/>
    </row>
    <row r="288" spans="1:9" ht="10.9" customHeight="1">
      <c r="A288" s="111"/>
      <c r="B288" s="121"/>
      <c r="C288" s="121"/>
      <c r="D288" s="121"/>
      <c r="E288" s="121"/>
      <c r="F288" s="121"/>
      <c r="G288" s="8"/>
      <c r="H288" s="8"/>
      <c r="I288" s="8"/>
    </row>
    <row r="289" spans="1:9" ht="113.45" customHeight="1">
      <c r="A289" s="111" t="s">
        <v>79</v>
      </c>
      <c r="B289" s="242" t="s">
        <v>80</v>
      </c>
      <c r="C289" s="242"/>
      <c r="D289" s="242"/>
      <c r="E289" s="242"/>
      <c r="F289" s="242"/>
      <c r="G289" s="242"/>
      <c r="H289" s="242"/>
      <c r="I289" s="242"/>
    </row>
    <row r="290" spans="1:9" ht="10.9" customHeight="1">
      <c r="A290" s="111"/>
      <c r="B290" s="121"/>
      <c r="C290" s="121"/>
      <c r="D290" s="121"/>
      <c r="E290" s="121"/>
      <c r="F290" s="121"/>
      <c r="G290" s="8"/>
      <c r="H290" s="8"/>
      <c r="I290" s="8"/>
    </row>
    <row r="291" spans="1:9" ht="16.149999999999999" customHeight="1">
      <c r="A291" s="111">
        <v>3.8</v>
      </c>
      <c r="B291" s="380" t="s">
        <v>81</v>
      </c>
      <c r="C291" s="380"/>
      <c r="D291" s="380"/>
      <c r="E291" s="380"/>
      <c r="F291" s="380"/>
      <c r="G291" s="380"/>
      <c r="H291" s="380"/>
      <c r="I291" s="380"/>
    </row>
    <row r="292" spans="1:9" ht="10.9" customHeight="1">
      <c r="A292" s="111"/>
      <c r="B292" s="121"/>
      <c r="C292" s="121"/>
      <c r="D292" s="121"/>
      <c r="E292" s="121"/>
      <c r="F292" s="121"/>
      <c r="G292" s="8"/>
      <c r="H292" s="8"/>
      <c r="I292" s="8"/>
    </row>
    <row r="293" spans="1:9" ht="49.9" customHeight="1">
      <c r="A293" s="111" t="s">
        <v>82</v>
      </c>
      <c r="B293" s="242" t="s">
        <v>83</v>
      </c>
      <c r="C293" s="242"/>
      <c r="D293" s="242"/>
      <c r="E293" s="242"/>
      <c r="F293" s="242"/>
      <c r="G293" s="242"/>
      <c r="H293" s="242"/>
      <c r="I293" s="242"/>
    </row>
    <row r="294" spans="1:9" ht="10.9" customHeight="1">
      <c r="A294" s="111"/>
      <c r="B294" s="121"/>
      <c r="C294" s="121"/>
      <c r="D294" s="121"/>
      <c r="E294" s="121"/>
      <c r="F294" s="121"/>
      <c r="G294" s="8"/>
      <c r="H294" s="8"/>
      <c r="I294" s="8"/>
    </row>
    <row r="295" spans="1:9" ht="118.15" customHeight="1">
      <c r="A295" s="111" t="s">
        <v>84</v>
      </c>
      <c r="B295" s="242" t="s">
        <v>1191</v>
      </c>
      <c r="C295" s="242"/>
      <c r="D295" s="242"/>
      <c r="E295" s="242"/>
      <c r="F295" s="242"/>
      <c r="G295" s="242"/>
      <c r="H295" s="242"/>
      <c r="I295" s="242"/>
    </row>
    <row r="296" spans="1:9" ht="9" customHeight="1">
      <c r="A296" s="111"/>
      <c r="B296" s="121"/>
      <c r="C296" s="121"/>
      <c r="D296" s="121"/>
      <c r="E296" s="121"/>
      <c r="F296" s="121"/>
      <c r="G296" s="8"/>
      <c r="H296" s="8"/>
      <c r="I296" s="8"/>
    </row>
    <row r="297" spans="1:9" ht="73.150000000000006" customHeight="1">
      <c r="A297" s="111" t="s">
        <v>196</v>
      </c>
      <c r="B297" s="242" t="s">
        <v>455</v>
      </c>
      <c r="C297" s="242"/>
      <c r="D297" s="242"/>
      <c r="E297" s="242"/>
      <c r="F297" s="242"/>
      <c r="G297" s="242"/>
      <c r="H297" s="242"/>
      <c r="I297" s="242"/>
    </row>
    <row r="298" spans="1:9" ht="9" customHeight="1">
      <c r="A298" s="111"/>
      <c r="B298" s="121"/>
      <c r="C298" s="121"/>
      <c r="D298" s="121"/>
      <c r="E298" s="121"/>
      <c r="F298" s="121"/>
      <c r="G298" s="8"/>
      <c r="H298" s="8"/>
      <c r="I298" s="8"/>
    </row>
    <row r="299" spans="1:9" ht="163.9" customHeight="1">
      <c r="A299" s="111" t="s">
        <v>456</v>
      </c>
      <c r="B299" s="242" t="s">
        <v>1021</v>
      </c>
      <c r="C299" s="242"/>
      <c r="D299" s="242"/>
      <c r="E299" s="242"/>
      <c r="F299" s="242"/>
      <c r="G299" s="242"/>
      <c r="H299" s="242"/>
      <c r="I299" s="242"/>
    </row>
    <row r="300" spans="1:9" ht="9" customHeight="1">
      <c r="A300" s="111"/>
      <c r="B300" s="121"/>
      <c r="C300" s="121"/>
      <c r="D300" s="121"/>
      <c r="E300" s="121"/>
      <c r="F300" s="121"/>
      <c r="G300" s="8"/>
      <c r="H300" s="8"/>
      <c r="I300" s="8"/>
    </row>
    <row r="301" spans="1:9" ht="85.9" customHeight="1">
      <c r="A301" s="111" t="s">
        <v>58</v>
      </c>
      <c r="B301" s="242" t="s">
        <v>59</v>
      </c>
      <c r="C301" s="242"/>
      <c r="D301" s="242"/>
      <c r="E301" s="242"/>
      <c r="F301" s="242"/>
      <c r="G301" s="242"/>
      <c r="H301" s="242"/>
      <c r="I301" s="242"/>
    </row>
    <row r="302" spans="1:9" ht="10.9" customHeight="1">
      <c r="A302" s="111"/>
      <c r="B302" s="121"/>
      <c r="C302" s="121"/>
      <c r="D302" s="121"/>
      <c r="E302" s="121"/>
      <c r="F302" s="121"/>
      <c r="G302" s="8"/>
      <c r="H302" s="8"/>
      <c r="I302" s="8"/>
    </row>
    <row r="303" spans="1:9" ht="16.149999999999999" customHeight="1">
      <c r="A303" s="111">
        <v>3.9</v>
      </c>
      <c r="B303" s="380" t="s">
        <v>60</v>
      </c>
      <c r="C303" s="380"/>
      <c r="D303" s="380"/>
      <c r="E303" s="380"/>
      <c r="F303" s="380"/>
      <c r="G303" s="380"/>
      <c r="H303" s="380"/>
      <c r="I303" s="380"/>
    </row>
    <row r="304" spans="1:9" ht="10.9" customHeight="1">
      <c r="A304" s="111"/>
      <c r="B304" s="121"/>
      <c r="C304" s="121"/>
      <c r="D304" s="121"/>
      <c r="E304" s="121"/>
      <c r="F304" s="121"/>
      <c r="G304" s="8"/>
      <c r="H304" s="8"/>
      <c r="I304" s="8"/>
    </row>
    <row r="305" spans="1:9" ht="76.150000000000006" customHeight="1">
      <c r="A305" s="111" t="s">
        <v>61</v>
      </c>
      <c r="B305" s="242" t="s">
        <v>1192</v>
      </c>
      <c r="C305" s="242"/>
      <c r="D305" s="242"/>
      <c r="E305" s="242"/>
      <c r="F305" s="242"/>
      <c r="G305" s="242"/>
      <c r="H305" s="242"/>
      <c r="I305" s="242"/>
    </row>
    <row r="306" spans="1:9" ht="10.9" customHeight="1">
      <c r="A306" s="111"/>
      <c r="B306" s="121"/>
      <c r="C306" s="121"/>
      <c r="D306" s="121"/>
      <c r="E306" s="121"/>
      <c r="F306" s="121"/>
      <c r="G306" s="8"/>
      <c r="H306" s="8"/>
      <c r="I306" s="8"/>
    </row>
    <row r="307" spans="1:9" ht="114.6" customHeight="1">
      <c r="A307" s="111" t="s">
        <v>62</v>
      </c>
      <c r="B307" s="242" t="s">
        <v>366</v>
      </c>
      <c r="C307" s="242"/>
      <c r="D307" s="242"/>
      <c r="E307" s="242"/>
      <c r="F307" s="242"/>
      <c r="G307" s="242"/>
      <c r="H307" s="242"/>
      <c r="I307" s="242"/>
    </row>
    <row r="308" spans="1:9" ht="10.9" customHeight="1">
      <c r="A308" s="111"/>
      <c r="B308" s="121"/>
      <c r="C308" s="121"/>
      <c r="D308" s="121"/>
      <c r="E308" s="121"/>
      <c r="F308" s="121"/>
      <c r="G308" s="8"/>
      <c r="H308" s="8"/>
      <c r="I308" s="8"/>
    </row>
    <row r="309" spans="1:9" ht="16.149999999999999" customHeight="1">
      <c r="A309" s="150">
        <v>3.1</v>
      </c>
      <c r="B309" s="268" t="s">
        <v>367</v>
      </c>
      <c r="C309" s="268"/>
      <c r="D309" s="268"/>
      <c r="E309" s="268"/>
      <c r="F309" s="268"/>
      <c r="G309" s="268"/>
      <c r="H309" s="268"/>
      <c r="I309" s="268"/>
    </row>
    <row r="310" spans="1:9" ht="10.9" customHeight="1">
      <c r="A310" s="111"/>
      <c r="B310" s="121"/>
      <c r="C310" s="121"/>
      <c r="D310" s="121"/>
      <c r="E310" s="121"/>
      <c r="F310" s="121"/>
      <c r="G310" s="8"/>
      <c r="H310" s="8"/>
      <c r="I310" s="8"/>
    </row>
    <row r="311" spans="1:9" ht="77.25" customHeight="1">
      <c r="A311" s="111" t="s">
        <v>368</v>
      </c>
      <c r="B311" s="242" t="s">
        <v>369</v>
      </c>
      <c r="C311" s="242"/>
      <c r="D311" s="242"/>
      <c r="E311" s="242"/>
      <c r="F311" s="242"/>
      <c r="G311" s="242"/>
      <c r="H311" s="242"/>
      <c r="I311" s="242"/>
    </row>
    <row r="312" spans="1:9" ht="3.6" customHeight="1">
      <c r="A312" s="111"/>
      <c r="B312" s="121"/>
      <c r="C312" s="121"/>
      <c r="D312" s="121"/>
      <c r="E312" s="121"/>
      <c r="F312" s="121"/>
      <c r="G312" s="8"/>
      <c r="H312" s="8"/>
      <c r="I312" s="8"/>
    </row>
    <row r="313" spans="1:9" ht="15.75" customHeight="1">
      <c r="A313" s="111" t="s">
        <v>370</v>
      </c>
      <c r="B313" s="242" t="s">
        <v>371</v>
      </c>
      <c r="C313" s="242"/>
      <c r="D313" s="242"/>
      <c r="E313" s="242"/>
      <c r="F313" s="242"/>
      <c r="G313" s="242"/>
      <c r="H313" s="242"/>
      <c r="I313" s="242"/>
    </row>
    <row r="314" spans="1:9" ht="10.9" customHeight="1">
      <c r="A314" s="111"/>
      <c r="B314" s="121"/>
      <c r="C314" s="121"/>
      <c r="D314" s="121"/>
      <c r="E314" s="121"/>
      <c r="F314" s="121"/>
      <c r="G314" s="8"/>
      <c r="H314" s="8"/>
      <c r="I314" s="8"/>
    </row>
    <row r="315" spans="1:9" ht="16.149999999999999" customHeight="1">
      <c r="A315" s="111">
        <v>3.11</v>
      </c>
      <c r="B315" s="268" t="s">
        <v>372</v>
      </c>
      <c r="C315" s="268"/>
      <c r="D315" s="268"/>
      <c r="E315" s="268"/>
      <c r="F315" s="268"/>
      <c r="G315" s="268"/>
      <c r="H315" s="268"/>
      <c r="I315" s="268"/>
    </row>
    <row r="316" spans="1:9" ht="10.9" customHeight="1">
      <c r="A316" s="111"/>
      <c r="B316" s="121"/>
      <c r="C316" s="121"/>
      <c r="D316" s="121"/>
      <c r="E316" s="121"/>
      <c r="F316" s="121"/>
      <c r="G316" s="8"/>
      <c r="H316" s="8"/>
      <c r="I316" s="8"/>
    </row>
    <row r="317" spans="1:9" ht="88.9" customHeight="1">
      <c r="A317" s="111" t="s">
        <v>373</v>
      </c>
      <c r="B317" s="242" t="s">
        <v>374</v>
      </c>
      <c r="C317" s="242"/>
      <c r="D317" s="242"/>
      <c r="E317" s="242"/>
      <c r="F317" s="242"/>
      <c r="G317" s="242"/>
      <c r="H317" s="242"/>
      <c r="I317" s="242"/>
    </row>
    <row r="318" spans="1:9" ht="10.9" customHeight="1">
      <c r="A318" s="111"/>
      <c r="B318" s="121"/>
      <c r="C318" s="121"/>
      <c r="D318" s="121"/>
      <c r="E318" s="121"/>
      <c r="F318" s="121"/>
      <c r="G318" s="8"/>
      <c r="H318" s="8"/>
      <c r="I318" s="8"/>
    </row>
    <row r="319" spans="1:9" ht="33" customHeight="1">
      <c r="A319" s="111" t="s">
        <v>375</v>
      </c>
      <c r="B319" s="242" t="s">
        <v>376</v>
      </c>
      <c r="C319" s="242"/>
      <c r="D319" s="242"/>
      <c r="E319" s="242"/>
      <c r="F319" s="242"/>
      <c r="G319" s="242"/>
      <c r="H319" s="242"/>
      <c r="I319" s="242"/>
    </row>
    <row r="320" spans="1:9" ht="10.9" customHeight="1">
      <c r="A320" s="111"/>
      <c r="B320" s="121"/>
      <c r="C320" s="121"/>
      <c r="D320" s="121"/>
      <c r="E320" s="121"/>
      <c r="F320" s="121"/>
      <c r="G320" s="8"/>
      <c r="H320" s="8"/>
      <c r="I320" s="8"/>
    </row>
    <row r="321" spans="1:9" ht="48" customHeight="1">
      <c r="A321" s="111" t="s">
        <v>377</v>
      </c>
      <c r="B321" s="242" t="s">
        <v>378</v>
      </c>
      <c r="C321" s="242"/>
      <c r="D321" s="242"/>
      <c r="E321" s="242"/>
      <c r="F321" s="242"/>
      <c r="G321" s="242"/>
      <c r="H321" s="242"/>
      <c r="I321" s="242"/>
    </row>
    <row r="322" spans="1:9" ht="10.9" customHeight="1">
      <c r="A322" s="111"/>
      <c r="B322" s="121"/>
      <c r="C322" s="121"/>
      <c r="D322" s="121"/>
      <c r="E322" s="121"/>
      <c r="F322" s="121"/>
      <c r="G322" s="8"/>
      <c r="H322" s="8"/>
      <c r="I322" s="8"/>
    </row>
    <row r="323" spans="1:9" ht="16.149999999999999" customHeight="1">
      <c r="A323" s="111">
        <v>3.12</v>
      </c>
      <c r="B323" s="120" t="s">
        <v>946</v>
      </c>
      <c r="C323" s="121"/>
      <c r="D323" s="121"/>
      <c r="E323" s="121"/>
      <c r="F323" s="121"/>
      <c r="G323" s="8"/>
      <c r="H323" s="8"/>
      <c r="I323" s="8"/>
    </row>
    <row r="324" spans="1:9" ht="10.9" customHeight="1">
      <c r="A324" s="111"/>
      <c r="B324" s="121"/>
      <c r="C324" s="121"/>
      <c r="D324" s="121"/>
      <c r="E324" s="121"/>
      <c r="F324" s="121"/>
      <c r="G324" s="8"/>
      <c r="H324" s="8"/>
      <c r="I324" s="8"/>
    </row>
    <row r="325" spans="1:9" ht="102.6" customHeight="1">
      <c r="A325" s="111" t="s">
        <v>379</v>
      </c>
      <c r="B325" s="242" t="s">
        <v>49</v>
      </c>
      <c r="C325" s="242"/>
      <c r="D325" s="242"/>
      <c r="E325" s="242"/>
      <c r="F325" s="242"/>
      <c r="G325" s="242"/>
      <c r="H325" s="242"/>
      <c r="I325" s="242"/>
    </row>
    <row r="326" spans="1:9" ht="10.9" customHeight="1">
      <c r="A326" s="111"/>
      <c r="B326" s="121"/>
      <c r="C326" s="121"/>
      <c r="D326" s="121"/>
      <c r="E326" s="121"/>
      <c r="F326" s="121"/>
      <c r="G326" s="8"/>
      <c r="H326" s="8"/>
      <c r="I326" s="8"/>
    </row>
    <row r="327" spans="1:9" ht="33.75" customHeight="1">
      <c r="A327" s="111" t="s">
        <v>50</v>
      </c>
      <c r="B327" s="242" t="s">
        <v>51</v>
      </c>
      <c r="C327" s="242"/>
      <c r="D327" s="242"/>
      <c r="E327" s="242"/>
      <c r="F327" s="242"/>
      <c r="G327" s="242"/>
      <c r="H327" s="242"/>
      <c r="I327" s="242"/>
    </row>
    <row r="328" spans="1:9" ht="10.9" customHeight="1">
      <c r="A328" s="111"/>
      <c r="B328" s="121"/>
      <c r="C328" s="121"/>
      <c r="D328" s="121"/>
      <c r="E328" s="121"/>
      <c r="F328" s="121"/>
      <c r="G328" s="8"/>
      <c r="H328" s="8"/>
      <c r="I328" s="8"/>
    </row>
    <row r="329" spans="1:9" ht="105" customHeight="1">
      <c r="A329" s="111" t="s">
        <v>52</v>
      </c>
      <c r="B329" s="242" t="s">
        <v>53</v>
      </c>
      <c r="C329" s="242"/>
      <c r="D329" s="242"/>
      <c r="E329" s="242"/>
      <c r="F329" s="242"/>
      <c r="G329" s="242"/>
      <c r="H329" s="242"/>
      <c r="I329" s="242"/>
    </row>
    <row r="330" spans="1:9" ht="10.9" customHeight="1">
      <c r="A330" s="111"/>
      <c r="B330" s="121"/>
      <c r="C330" s="121"/>
      <c r="D330" s="121"/>
      <c r="E330" s="121"/>
      <c r="F330" s="121"/>
      <c r="G330" s="8"/>
      <c r="H330" s="8"/>
      <c r="I330" s="8"/>
    </row>
    <row r="331" spans="1:9" ht="16.149999999999999" customHeight="1">
      <c r="A331" s="111">
        <v>3.13</v>
      </c>
      <c r="B331" s="268" t="s">
        <v>354</v>
      </c>
      <c r="C331" s="268"/>
      <c r="D331" s="268"/>
      <c r="E331" s="268"/>
      <c r="F331" s="268"/>
      <c r="G331" s="268"/>
      <c r="H331" s="268"/>
      <c r="I331" s="268"/>
    </row>
    <row r="332" spans="1:9" ht="10.9" customHeight="1">
      <c r="A332" s="111"/>
      <c r="B332" s="121"/>
      <c r="C332" s="121"/>
      <c r="D332" s="121"/>
      <c r="E332" s="121"/>
      <c r="F332" s="121"/>
      <c r="G332" s="8"/>
      <c r="H332" s="8"/>
      <c r="I332" s="8"/>
    </row>
    <row r="333" spans="1:9" ht="97.15" customHeight="1">
      <c r="A333" s="111" t="s">
        <v>355</v>
      </c>
      <c r="B333" s="242" t="s">
        <v>150</v>
      </c>
      <c r="C333" s="242"/>
      <c r="D333" s="242"/>
      <c r="E333" s="242"/>
      <c r="F333" s="242"/>
      <c r="G333" s="242"/>
      <c r="H333" s="242"/>
      <c r="I333" s="242"/>
    </row>
    <row r="334" spans="1:9" ht="10.9" customHeight="1">
      <c r="A334" s="111"/>
      <c r="B334" s="121"/>
      <c r="C334" s="121"/>
      <c r="D334" s="121"/>
      <c r="E334" s="121"/>
      <c r="F334" s="121"/>
      <c r="G334" s="8"/>
      <c r="H334" s="8"/>
      <c r="I334" s="8"/>
    </row>
    <row r="335" spans="1:9" ht="16.149999999999999" customHeight="1">
      <c r="A335" s="111">
        <v>3.14</v>
      </c>
      <c r="B335" s="268" t="s">
        <v>151</v>
      </c>
      <c r="C335" s="268"/>
      <c r="D335" s="268"/>
      <c r="E335" s="268"/>
      <c r="F335" s="268"/>
      <c r="G335" s="268"/>
      <c r="H335" s="268"/>
      <c r="I335" s="268"/>
    </row>
    <row r="336" spans="1:9" ht="10.9" customHeight="1">
      <c r="A336" s="111"/>
      <c r="B336" s="121"/>
      <c r="C336" s="121"/>
      <c r="D336" s="121"/>
      <c r="E336" s="121"/>
      <c r="F336" s="121"/>
      <c r="G336" s="8"/>
      <c r="H336" s="8"/>
      <c r="I336" s="8"/>
    </row>
    <row r="337" spans="1:9" ht="108" customHeight="1">
      <c r="A337" s="111" t="s">
        <v>152</v>
      </c>
      <c r="B337" s="242" t="s">
        <v>1026</v>
      </c>
      <c r="C337" s="242"/>
      <c r="D337" s="242"/>
      <c r="E337" s="242"/>
      <c r="F337" s="242"/>
      <c r="G337" s="242"/>
      <c r="H337" s="242"/>
      <c r="I337" s="242"/>
    </row>
    <row r="338" spans="1:9" ht="75.75" customHeight="1">
      <c r="A338" s="111"/>
      <c r="B338" s="242" t="s">
        <v>1193</v>
      </c>
      <c r="C338" s="242"/>
      <c r="D338" s="242"/>
      <c r="E338" s="242"/>
      <c r="F338" s="242"/>
      <c r="G338" s="242"/>
      <c r="H338" s="242"/>
      <c r="I338" s="242"/>
    </row>
    <row r="339" spans="1:9" ht="10.9" customHeight="1">
      <c r="A339" s="111"/>
      <c r="B339" s="121"/>
      <c r="C339" s="121"/>
      <c r="D339" s="121"/>
      <c r="E339" s="121"/>
      <c r="F339" s="121"/>
      <c r="G339" s="8"/>
      <c r="H339" s="8"/>
      <c r="I339" s="8"/>
    </row>
    <row r="340" spans="1:9" ht="76.5" customHeight="1">
      <c r="A340" s="111" t="s">
        <v>153</v>
      </c>
      <c r="B340" s="242" t="s">
        <v>301</v>
      </c>
      <c r="C340" s="242"/>
      <c r="D340" s="242"/>
      <c r="E340" s="242"/>
      <c r="F340" s="242"/>
      <c r="G340" s="242"/>
      <c r="H340" s="242"/>
      <c r="I340" s="242"/>
    </row>
    <row r="341" spans="1:9" ht="10.9" customHeight="1">
      <c r="A341" s="111"/>
      <c r="B341" s="121"/>
      <c r="C341" s="121"/>
      <c r="D341" s="121"/>
      <c r="E341" s="121"/>
      <c r="F341" s="121"/>
      <c r="G341" s="8"/>
      <c r="H341" s="8"/>
      <c r="I341" s="8"/>
    </row>
    <row r="342" spans="1:9" ht="16.149999999999999" customHeight="1">
      <c r="A342" s="111">
        <v>3.15</v>
      </c>
      <c r="B342" s="268" t="s">
        <v>302</v>
      </c>
      <c r="C342" s="268"/>
      <c r="D342" s="268"/>
      <c r="E342" s="268"/>
      <c r="F342" s="268"/>
      <c r="G342" s="268"/>
      <c r="H342" s="268"/>
      <c r="I342" s="268"/>
    </row>
    <row r="343" spans="1:9" ht="10.9" customHeight="1">
      <c r="A343" s="111"/>
      <c r="B343" s="121"/>
      <c r="C343" s="121"/>
      <c r="D343" s="121"/>
      <c r="E343" s="121"/>
      <c r="F343" s="121"/>
      <c r="G343" s="8"/>
      <c r="H343" s="8"/>
      <c r="I343" s="8"/>
    </row>
    <row r="344" spans="1:9" ht="88.9" customHeight="1">
      <c r="A344" s="111" t="s">
        <v>303</v>
      </c>
      <c r="B344" s="242" t="s">
        <v>785</v>
      </c>
      <c r="C344" s="242"/>
      <c r="D344" s="242"/>
      <c r="E344" s="242"/>
      <c r="F344" s="242"/>
      <c r="G344" s="242"/>
      <c r="H344" s="242"/>
      <c r="I344" s="242"/>
    </row>
    <row r="345" spans="1:9" ht="156" customHeight="1">
      <c r="A345" s="111"/>
      <c r="B345" s="242" t="s">
        <v>232</v>
      </c>
      <c r="C345" s="242"/>
      <c r="D345" s="242"/>
      <c r="E345" s="242"/>
      <c r="F345" s="242"/>
      <c r="G345" s="242"/>
      <c r="H345" s="242"/>
      <c r="I345" s="242"/>
    </row>
    <row r="346" spans="1:9" ht="78" customHeight="1">
      <c r="A346" s="111"/>
      <c r="B346" s="242" t="s">
        <v>786</v>
      </c>
      <c r="C346" s="242"/>
      <c r="D346" s="242"/>
      <c r="E346" s="242"/>
      <c r="F346" s="242"/>
      <c r="G346" s="242"/>
      <c r="H346" s="242"/>
      <c r="I346" s="242"/>
    </row>
    <row r="347" spans="1:9" ht="10.9" customHeight="1">
      <c r="A347" s="111"/>
      <c r="B347" s="121"/>
      <c r="C347" s="121"/>
      <c r="D347" s="121"/>
      <c r="E347" s="121"/>
      <c r="F347" s="121"/>
      <c r="G347" s="8"/>
      <c r="H347" s="8"/>
      <c r="I347" s="8"/>
    </row>
    <row r="348" spans="1:9" ht="16.149999999999999" customHeight="1">
      <c r="A348" s="111">
        <v>3.16</v>
      </c>
      <c r="B348" s="268" t="s">
        <v>304</v>
      </c>
      <c r="C348" s="268"/>
      <c r="D348" s="268"/>
      <c r="E348" s="268"/>
      <c r="F348" s="268"/>
      <c r="G348" s="268"/>
      <c r="H348" s="268"/>
      <c r="I348" s="268"/>
    </row>
    <row r="349" spans="1:9" ht="10.9" customHeight="1">
      <c r="A349" s="111"/>
      <c r="B349" s="121"/>
      <c r="C349" s="121"/>
      <c r="D349" s="121"/>
      <c r="E349" s="121"/>
      <c r="F349" s="121"/>
      <c r="G349" s="8"/>
      <c r="H349" s="8"/>
      <c r="I349" s="8"/>
    </row>
    <row r="350" spans="1:9" ht="90" customHeight="1">
      <c r="A350" s="111" t="s">
        <v>699</v>
      </c>
      <c r="B350" s="242" t="s">
        <v>999</v>
      </c>
      <c r="C350" s="242"/>
      <c r="D350" s="242"/>
      <c r="E350" s="242"/>
      <c r="F350" s="242"/>
      <c r="G350" s="242"/>
      <c r="H350" s="242"/>
      <c r="I350" s="242"/>
    </row>
    <row r="351" spans="1:9" ht="10.9" customHeight="1">
      <c r="A351" s="111"/>
      <c r="B351" s="121"/>
      <c r="C351" s="121"/>
      <c r="D351" s="121"/>
      <c r="E351" s="121"/>
      <c r="F351" s="121"/>
      <c r="G351" s="8"/>
      <c r="H351" s="8"/>
      <c r="I351" s="8"/>
    </row>
    <row r="352" spans="1:9" ht="32.25" customHeight="1">
      <c r="A352" s="111" t="s">
        <v>700</v>
      </c>
      <c r="B352" s="242" t="s">
        <v>197</v>
      </c>
      <c r="C352" s="242"/>
      <c r="D352" s="242"/>
      <c r="E352" s="242"/>
      <c r="F352" s="242"/>
      <c r="G352" s="242"/>
      <c r="H352" s="242"/>
      <c r="I352" s="242"/>
    </row>
    <row r="353" spans="1:9" ht="10.9" customHeight="1">
      <c r="A353" s="111"/>
      <c r="B353" s="121"/>
      <c r="C353" s="121"/>
      <c r="D353" s="121"/>
      <c r="E353" s="121"/>
      <c r="F353" s="121"/>
      <c r="G353" s="8"/>
      <c r="H353" s="8"/>
      <c r="I353" s="8"/>
    </row>
    <row r="354" spans="1:9" ht="10.9" customHeight="1">
      <c r="A354" s="111"/>
      <c r="B354" s="121"/>
      <c r="C354" s="121"/>
      <c r="D354" s="121"/>
      <c r="E354" s="121"/>
      <c r="F354" s="121"/>
      <c r="G354" s="8"/>
      <c r="H354" s="8"/>
      <c r="I354" s="8"/>
    </row>
    <row r="355" spans="1:9" ht="16.149999999999999" customHeight="1">
      <c r="A355" s="268" t="s">
        <v>198</v>
      </c>
      <c r="B355" s="268"/>
      <c r="C355" s="268"/>
      <c r="D355" s="268"/>
      <c r="E355" s="268"/>
      <c r="F355" s="268"/>
      <c r="G355" s="268"/>
      <c r="H355" s="268"/>
      <c r="I355" s="268"/>
    </row>
    <row r="356" spans="1:9" ht="10.9" customHeight="1">
      <c r="A356" s="111"/>
      <c r="B356" s="121"/>
      <c r="C356" s="121"/>
      <c r="D356" s="121"/>
      <c r="E356" s="121"/>
      <c r="F356" s="121"/>
      <c r="G356" s="8"/>
      <c r="H356" s="8"/>
      <c r="I356" s="8"/>
    </row>
    <row r="357" spans="1:9" ht="16.149999999999999" customHeight="1">
      <c r="A357" s="111">
        <v>4.0999999999999996</v>
      </c>
      <c r="B357" s="268" t="s">
        <v>199</v>
      </c>
      <c r="C357" s="268"/>
      <c r="D357" s="268"/>
      <c r="E357" s="268"/>
      <c r="F357" s="268"/>
      <c r="G357" s="268"/>
      <c r="H357" s="268"/>
      <c r="I357" s="268"/>
    </row>
    <row r="358" spans="1:9" ht="10.9" customHeight="1">
      <c r="A358" s="111"/>
      <c r="B358" s="121"/>
      <c r="C358" s="121"/>
      <c r="D358" s="121"/>
      <c r="E358" s="121"/>
      <c r="F358" s="121"/>
      <c r="G358" s="8"/>
      <c r="H358" s="8"/>
      <c r="I358" s="8"/>
    </row>
    <row r="359" spans="1:9" ht="46.5" customHeight="1">
      <c r="A359" s="111" t="s">
        <v>200</v>
      </c>
      <c r="B359" s="242" t="s">
        <v>201</v>
      </c>
      <c r="C359" s="242"/>
      <c r="D359" s="242"/>
      <c r="E359" s="242"/>
      <c r="F359" s="242"/>
      <c r="G359" s="242"/>
      <c r="H359" s="242"/>
      <c r="I359" s="242"/>
    </row>
    <row r="360" spans="1:9" ht="10.9" customHeight="1">
      <c r="A360" s="111"/>
      <c r="B360" s="121"/>
      <c r="C360" s="121"/>
      <c r="D360" s="121"/>
      <c r="E360" s="121"/>
      <c r="F360" s="121"/>
      <c r="G360" s="8"/>
      <c r="H360" s="8"/>
      <c r="I360" s="8"/>
    </row>
    <row r="361" spans="1:9" ht="103.5" customHeight="1">
      <c r="A361" s="111" t="s">
        <v>202</v>
      </c>
      <c r="B361" s="242" t="s">
        <v>492</v>
      </c>
      <c r="C361" s="242"/>
      <c r="D361" s="242"/>
      <c r="E361" s="242"/>
      <c r="F361" s="242"/>
      <c r="G361" s="242"/>
      <c r="H361" s="242"/>
      <c r="I361" s="242"/>
    </row>
    <row r="362" spans="1:9" ht="10.9" customHeight="1">
      <c r="A362" s="111"/>
      <c r="B362" s="121"/>
      <c r="C362" s="121"/>
      <c r="D362" s="121"/>
      <c r="E362" s="121"/>
      <c r="F362" s="121"/>
      <c r="G362" s="8"/>
      <c r="H362" s="8"/>
      <c r="I362" s="8"/>
    </row>
    <row r="363" spans="1:9" ht="60" customHeight="1">
      <c r="A363" s="111" t="s">
        <v>203</v>
      </c>
      <c r="B363" s="242" t="s">
        <v>1194</v>
      </c>
      <c r="C363" s="242"/>
      <c r="D363" s="242"/>
      <c r="E363" s="242"/>
      <c r="F363" s="242"/>
      <c r="G363" s="242"/>
      <c r="H363" s="242"/>
      <c r="I363" s="242"/>
    </row>
    <row r="364" spans="1:9" ht="10.9" customHeight="1">
      <c r="A364" s="111"/>
      <c r="B364" s="121"/>
      <c r="C364" s="121"/>
      <c r="D364" s="121"/>
      <c r="E364" s="121"/>
      <c r="F364" s="121"/>
      <c r="G364" s="8"/>
      <c r="H364" s="8"/>
      <c r="I364" s="8"/>
    </row>
    <row r="365" spans="1:9" ht="47.25" customHeight="1">
      <c r="A365" s="111" t="s">
        <v>204</v>
      </c>
      <c r="B365" s="242" t="s">
        <v>1195</v>
      </c>
      <c r="C365" s="242"/>
      <c r="D365" s="242"/>
      <c r="E365" s="242"/>
      <c r="F365" s="242"/>
      <c r="G365" s="242"/>
      <c r="H365" s="242"/>
      <c r="I365" s="242"/>
    </row>
    <row r="366" spans="1:9" ht="10.9" customHeight="1">
      <c r="A366" s="111"/>
      <c r="B366" s="121"/>
      <c r="C366" s="121"/>
      <c r="D366" s="121"/>
      <c r="E366" s="121"/>
      <c r="F366" s="121"/>
      <c r="G366" s="8"/>
      <c r="H366" s="8"/>
      <c r="I366" s="8"/>
    </row>
    <row r="367" spans="1:9" ht="16.149999999999999" customHeight="1">
      <c r="A367" s="111">
        <v>4.2</v>
      </c>
      <c r="B367" s="268" t="s">
        <v>205</v>
      </c>
      <c r="C367" s="268"/>
      <c r="D367" s="268"/>
      <c r="E367" s="268"/>
      <c r="F367" s="268"/>
      <c r="G367" s="268"/>
      <c r="H367" s="268"/>
      <c r="I367" s="268"/>
    </row>
    <row r="368" spans="1:9" ht="10.9" customHeight="1">
      <c r="A368" s="111"/>
      <c r="B368" s="121"/>
      <c r="C368" s="121"/>
      <c r="D368" s="121"/>
      <c r="E368" s="121"/>
      <c r="F368" s="121"/>
      <c r="G368" s="8"/>
      <c r="H368" s="8"/>
      <c r="I368" s="8"/>
    </row>
    <row r="369" spans="1:9" ht="100.15" customHeight="1">
      <c r="A369" s="111" t="s">
        <v>206</v>
      </c>
      <c r="B369" s="242" t="s">
        <v>255</v>
      </c>
      <c r="C369" s="242"/>
      <c r="D369" s="242"/>
      <c r="E369" s="242"/>
      <c r="F369" s="242"/>
      <c r="G369" s="242"/>
      <c r="H369" s="242"/>
      <c r="I369" s="242"/>
    </row>
    <row r="370" spans="1:9" ht="10.9" customHeight="1">
      <c r="A370" s="111"/>
      <c r="B370" s="121"/>
      <c r="C370" s="121"/>
      <c r="D370" s="121"/>
      <c r="E370" s="121"/>
      <c r="F370" s="121"/>
      <c r="G370" s="8"/>
      <c r="H370" s="8"/>
      <c r="I370" s="8"/>
    </row>
    <row r="371" spans="1:9" ht="75.599999999999994" customHeight="1">
      <c r="A371" s="111" t="s">
        <v>256</v>
      </c>
      <c r="B371" s="242" t="s">
        <v>386</v>
      </c>
      <c r="C371" s="242"/>
      <c r="D371" s="242"/>
      <c r="E371" s="242"/>
      <c r="F371" s="242"/>
      <c r="G371" s="242"/>
      <c r="H371" s="242"/>
      <c r="I371" s="242"/>
    </row>
    <row r="372" spans="1:9" ht="10.9" customHeight="1">
      <c r="A372" s="111"/>
      <c r="B372" s="121"/>
      <c r="C372" s="121"/>
      <c r="D372" s="121"/>
      <c r="E372" s="121"/>
      <c r="F372" s="121"/>
      <c r="G372" s="8"/>
      <c r="H372" s="8"/>
      <c r="I372" s="8"/>
    </row>
    <row r="373" spans="1:9" ht="147" customHeight="1">
      <c r="A373" s="111" t="s">
        <v>387</v>
      </c>
      <c r="B373" s="242" t="s">
        <v>1196</v>
      </c>
      <c r="C373" s="242"/>
      <c r="D373" s="242"/>
      <c r="E373" s="242"/>
      <c r="F373" s="242"/>
      <c r="G373" s="242"/>
      <c r="H373" s="242"/>
      <c r="I373" s="242"/>
    </row>
    <row r="374" spans="1:9" ht="10.9" customHeight="1">
      <c r="A374" s="111"/>
      <c r="B374" s="121"/>
      <c r="C374" s="121"/>
      <c r="D374" s="121"/>
      <c r="E374" s="121"/>
      <c r="F374" s="121"/>
      <c r="G374" s="8"/>
      <c r="H374" s="8"/>
      <c r="I374" s="8"/>
    </row>
    <row r="375" spans="1:9" ht="103.15" customHeight="1">
      <c r="A375" s="111" t="s">
        <v>388</v>
      </c>
      <c r="B375" s="242" t="s">
        <v>1229</v>
      </c>
      <c r="C375" s="242"/>
      <c r="D375" s="242"/>
      <c r="E375" s="242"/>
      <c r="F375" s="242"/>
      <c r="G375" s="242"/>
      <c r="H375" s="242"/>
      <c r="I375" s="242"/>
    </row>
    <row r="376" spans="1:9" ht="10.9" customHeight="1">
      <c r="A376" s="111"/>
      <c r="B376" s="121"/>
      <c r="C376" s="121"/>
      <c r="D376" s="121"/>
      <c r="E376" s="121"/>
      <c r="F376" s="121"/>
      <c r="G376" s="8"/>
      <c r="H376" s="8"/>
      <c r="I376" s="8"/>
    </row>
    <row r="377" spans="1:9" ht="144" customHeight="1">
      <c r="A377" s="111" t="s">
        <v>389</v>
      </c>
      <c r="B377" s="242" t="s">
        <v>1197</v>
      </c>
      <c r="C377" s="242"/>
      <c r="D377" s="242"/>
      <c r="E377" s="242"/>
      <c r="F377" s="242"/>
      <c r="G377" s="242"/>
      <c r="H377" s="242"/>
      <c r="I377" s="242"/>
    </row>
    <row r="378" spans="1:9" ht="10.9" customHeight="1">
      <c r="A378" s="111"/>
      <c r="B378" s="121"/>
      <c r="C378" s="121"/>
      <c r="D378" s="121"/>
      <c r="E378" s="121"/>
      <c r="F378" s="121"/>
      <c r="G378" s="8"/>
      <c r="H378" s="8"/>
      <c r="I378" s="8"/>
    </row>
    <row r="379" spans="1:9" ht="31.9" customHeight="1">
      <c r="A379" s="113" t="s">
        <v>853</v>
      </c>
      <c r="B379" s="242" t="s">
        <v>390</v>
      </c>
      <c r="C379" s="242"/>
      <c r="D379" s="242"/>
      <c r="E379" s="242"/>
      <c r="F379" s="242"/>
      <c r="G379" s="242"/>
      <c r="H379" s="242"/>
      <c r="I379" s="242"/>
    </row>
    <row r="380" spans="1:9" ht="10.9" customHeight="1">
      <c r="A380" s="113"/>
      <c r="B380" s="121"/>
      <c r="C380" s="121"/>
      <c r="D380" s="121"/>
      <c r="E380" s="121"/>
      <c r="F380" s="121"/>
      <c r="G380" s="8"/>
      <c r="H380" s="8"/>
      <c r="I380" s="8"/>
    </row>
    <row r="381" spans="1:9" ht="30" customHeight="1">
      <c r="A381" s="113" t="s">
        <v>854</v>
      </c>
      <c r="B381" s="242" t="s">
        <v>391</v>
      </c>
      <c r="C381" s="242"/>
      <c r="D381" s="242"/>
      <c r="E381" s="242"/>
      <c r="F381" s="242"/>
      <c r="G381" s="242"/>
      <c r="H381" s="242"/>
      <c r="I381" s="242"/>
    </row>
    <row r="382" spans="1:9" ht="10.9" customHeight="1">
      <c r="A382" s="113"/>
      <c r="B382" s="121"/>
      <c r="C382" s="121"/>
      <c r="D382" s="121"/>
      <c r="E382" s="121"/>
      <c r="F382" s="121"/>
      <c r="G382" s="8"/>
      <c r="H382" s="8"/>
      <c r="I382" s="8"/>
    </row>
    <row r="383" spans="1:9" ht="16.149999999999999" customHeight="1">
      <c r="A383" s="113" t="s">
        <v>856</v>
      </c>
      <c r="B383" s="242" t="s">
        <v>392</v>
      </c>
      <c r="C383" s="242"/>
      <c r="D383" s="242"/>
      <c r="E383" s="242"/>
      <c r="F383" s="242"/>
      <c r="G383" s="242"/>
      <c r="H383" s="242"/>
      <c r="I383" s="242"/>
    </row>
    <row r="384" spans="1:9" ht="10.9" customHeight="1">
      <c r="A384" s="111"/>
      <c r="B384" s="121"/>
      <c r="C384" s="121"/>
      <c r="D384" s="121"/>
      <c r="E384" s="121"/>
      <c r="F384" s="121"/>
      <c r="G384" s="8"/>
      <c r="H384" s="8"/>
      <c r="I384" s="8"/>
    </row>
    <row r="385" spans="1:9" ht="104.45" customHeight="1">
      <c r="A385" s="111" t="s">
        <v>393</v>
      </c>
      <c r="B385" s="242" t="s">
        <v>191</v>
      </c>
      <c r="C385" s="242"/>
      <c r="D385" s="242"/>
      <c r="E385" s="242"/>
      <c r="F385" s="242"/>
      <c r="G385" s="242"/>
      <c r="H385" s="242"/>
      <c r="I385" s="242"/>
    </row>
    <row r="386" spans="1:9" ht="76.150000000000006" customHeight="1">
      <c r="A386" s="111"/>
      <c r="B386" s="242" t="s">
        <v>1198</v>
      </c>
      <c r="C386" s="242"/>
      <c r="D386" s="242"/>
      <c r="E386" s="242"/>
      <c r="F386" s="242"/>
      <c r="G386" s="242"/>
      <c r="H386" s="242"/>
      <c r="I386" s="242"/>
    </row>
    <row r="387" spans="1:9" ht="7.9" customHeight="1">
      <c r="A387" s="111"/>
      <c r="B387" s="121"/>
      <c r="C387" s="121"/>
      <c r="D387" s="121"/>
      <c r="E387" s="121"/>
      <c r="F387" s="121"/>
      <c r="G387" s="8"/>
      <c r="H387" s="8"/>
      <c r="I387" s="8"/>
    </row>
    <row r="388" spans="1:9" ht="7.9" customHeight="1">
      <c r="A388" s="111"/>
      <c r="B388" s="121"/>
      <c r="C388" s="121"/>
      <c r="D388" s="121"/>
      <c r="E388" s="121"/>
      <c r="F388" s="121"/>
      <c r="G388" s="8"/>
      <c r="H388" s="8"/>
      <c r="I388" s="8"/>
    </row>
    <row r="389" spans="1:9" ht="16.149999999999999" customHeight="1">
      <c r="A389" s="268" t="s">
        <v>394</v>
      </c>
      <c r="B389" s="268"/>
      <c r="C389" s="268"/>
      <c r="D389" s="268"/>
      <c r="E389" s="268"/>
      <c r="F389" s="268"/>
      <c r="G389" s="268"/>
      <c r="H389" s="268"/>
      <c r="I389" s="268"/>
    </row>
    <row r="390" spans="1:9" ht="7.9" customHeight="1">
      <c r="A390" s="111"/>
      <c r="B390" s="121"/>
      <c r="C390" s="121"/>
      <c r="D390" s="121"/>
      <c r="E390" s="121"/>
      <c r="F390" s="121"/>
      <c r="G390" s="8"/>
      <c r="H390" s="8"/>
      <c r="I390" s="8"/>
    </row>
    <row r="391" spans="1:9" ht="16.149999999999999" customHeight="1">
      <c r="A391" s="111">
        <v>5.0999999999999996</v>
      </c>
      <c r="B391" s="268" t="s">
        <v>395</v>
      </c>
      <c r="C391" s="268"/>
      <c r="D391" s="268"/>
      <c r="E391" s="268"/>
      <c r="F391" s="268"/>
      <c r="G391" s="268"/>
      <c r="H391" s="268"/>
      <c r="I391" s="268"/>
    </row>
    <row r="392" spans="1:9" ht="7.9" customHeight="1">
      <c r="A392" s="111"/>
      <c r="B392" s="121"/>
      <c r="C392" s="121"/>
      <c r="D392" s="121"/>
      <c r="E392" s="121"/>
      <c r="F392" s="121"/>
      <c r="G392" s="8"/>
      <c r="H392" s="8"/>
      <c r="I392" s="8"/>
    </row>
    <row r="393" spans="1:9" ht="111.6" customHeight="1">
      <c r="A393" s="111" t="s">
        <v>396</v>
      </c>
      <c r="B393" s="242" t="s">
        <v>1199</v>
      </c>
      <c r="C393" s="242"/>
      <c r="D393" s="242"/>
      <c r="E393" s="242"/>
      <c r="F393" s="242"/>
      <c r="G393" s="242"/>
      <c r="H393" s="242"/>
      <c r="I393" s="242"/>
    </row>
    <row r="394" spans="1:9" ht="7.9" customHeight="1">
      <c r="A394" s="111"/>
      <c r="B394" s="121"/>
      <c r="C394" s="121"/>
      <c r="D394" s="121"/>
      <c r="E394" s="121"/>
      <c r="F394" s="121"/>
      <c r="G394" s="8"/>
      <c r="H394" s="8"/>
      <c r="I394" s="8"/>
    </row>
    <row r="395" spans="1:9" ht="16.149999999999999" customHeight="1">
      <c r="A395" s="111">
        <v>5.2</v>
      </c>
      <c r="B395" s="268" t="s">
        <v>397</v>
      </c>
      <c r="C395" s="268"/>
      <c r="D395" s="268"/>
      <c r="E395" s="268"/>
      <c r="F395" s="268"/>
      <c r="G395" s="268"/>
      <c r="H395" s="268"/>
      <c r="I395" s="268"/>
    </row>
    <row r="396" spans="1:9" ht="7.9" customHeight="1">
      <c r="A396" s="111"/>
      <c r="B396" s="121"/>
      <c r="C396" s="121"/>
      <c r="D396" s="121"/>
      <c r="E396" s="121"/>
      <c r="F396" s="121"/>
      <c r="G396" s="8"/>
      <c r="H396" s="8"/>
      <c r="I396" s="8"/>
    </row>
    <row r="397" spans="1:9" ht="84" customHeight="1">
      <c r="A397" s="111" t="s">
        <v>398</v>
      </c>
      <c r="B397" s="242" t="s">
        <v>424</v>
      </c>
      <c r="C397" s="242"/>
      <c r="D397" s="242"/>
      <c r="E397" s="242"/>
      <c r="F397" s="242"/>
      <c r="G397" s="242"/>
      <c r="H397" s="242"/>
      <c r="I397" s="242"/>
    </row>
    <row r="398" spans="1:9" ht="7.9" customHeight="1">
      <c r="A398" s="111"/>
      <c r="B398" s="121"/>
      <c r="C398" s="121"/>
      <c r="D398" s="121"/>
      <c r="E398" s="121"/>
      <c r="F398" s="121"/>
      <c r="G398" s="8"/>
      <c r="H398" s="8"/>
      <c r="I398" s="8"/>
    </row>
    <row r="399" spans="1:9" ht="42.6" customHeight="1">
      <c r="A399" s="111" t="s">
        <v>425</v>
      </c>
      <c r="B399" s="242" t="s">
        <v>426</v>
      </c>
      <c r="C399" s="242"/>
      <c r="D399" s="242"/>
      <c r="E399" s="242"/>
      <c r="F399" s="242"/>
      <c r="G399" s="242"/>
      <c r="H399" s="242"/>
      <c r="I399" s="242"/>
    </row>
    <row r="400" spans="1:9" ht="7.9" customHeight="1">
      <c r="A400" s="111"/>
      <c r="B400" s="121"/>
      <c r="C400" s="121"/>
      <c r="D400" s="121"/>
      <c r="E400" s="121"/>
      <c r="F400" s="121"/>
      <c r="G400" s="8"/>
      <c r="H400" s="8"/>
      <c r="I400" s="8"/>
    </row>
    <row r="401" spans="1:9" ht="159.6" customHeight="1">
      <c r="A401" s="111" t="s">
        <v>427</v>
      </c>
      <c r="B401" s="242" t="s">
        <v>1200</v>
      </c>
      <c r="C401" s="242"/>
      <c r="D401" s="242"/>
      <c r="E401" s="242"/>
      <c r="F401" s="242"/>
      <c r="G401" s="242"/>
      <c r="H401" s="242"/>
      <c r="I401" s="242"/>
    </row>
    <row r="402" spans="1:9" ht="100.9" customHeight="1">
      <c r="A402" s="111"/>
      <c r="B402" s="242" t="s">
        <v>1201</v>
      </c>
      <c r="C402" s="263"/>
      <c r="D402" s="263"/>
      <c r="E402" s="263"/>
      <c r="F402" s="263"/>
      <c r="G402" s="263"/>
      <c r="H402" s="263"/>
      <c r="I402" s="263"/>
    </row>
    <row r="403" spans="1:9" ht="9" customHeight="1">
      <c r="A403" s="111"/>
      <c r="B403" s="112"/>
      <c r="C403" s="112"/>
      <c r="D403" s="112"/>
      <c r="E403" s="112"/>
      <c r="F403" s="112"/>
      <c r="G403" s="112"/>
      <c r="H403" s="112"/>
      <c r="I403" s="112"/>
    </row>
    <row r="404" spans="1:9" ht="58.15" customHeight="1">
      <c r="A404" s="111" t="s">
        <v>589</v>
      </c>
      <c r="B404" s="242" t="s">
        <v>693</v>
      </c>
      <c r="C404" s="242"/>
      <c r="D404" s="242"/>
      <c r="E404" s="242"/>
      <c r="F404" s="242"/>
      <c r="G404" s="242"/>
      <c r="H404" s="242"/>
      <c r="I404" s="242"/>
    </row>
    <row r="405" spans="1:9" ht="9" customHeight="1">
      <c r="A405" s="111"/>
      <c r="B405" s="121"/>
      <c r="C405" s="121"/>
      <c r="D405" s="121"/>
      <c r="E405" s="121"/>
      <c r="F405" s="121"/>
      <c r="G405" s="8"/>
      <c r="H405" s="8"/>
      <c r="I405" s="8"/>
    </row>
    <row r="406" spans="1:9" ht="9" customHeight="1">
      <c r="A406" s="111"/>
      <c r="B406" s="121"/>
      <c r="C406" s="121"/>
      <c r="D406" s="121"/>
      <c r="E406" s="121"/>
      <c r="F406" s="121"/>
      <c r="G406" s="8"/>
      <c r="H406" s="8"/>
      <c r="I406" s="8"/>
    </row>
    <row r="407" spans="1:9" ht="16.149999999999999" customHeight="1">
      <c r="A407" s="268" t="s">
        <v>694</v>
      </c>
      <c r="B407" s="268"/>
      <c r="C407" s="268"/>
      <c r="D407" s="268"/>
      <c r="E407" s="268"/>
      <c r="F407" s="268"/>
      <c r="G407" s="268"/>
      <c r="H407" s="268"/>
      <c r="I407" s="268"/>
    </row>
    <row r="408" spans="1:9" ht="9" customHeight="1">
      <c r="A408" s="111"/>
      <c r="B408" s="121"/>
      <c r="C408" s="121"/>
      <c r="D408" s="121"/>
      <c r="E408" s="121"/>
      <c r="F408" s="121"/>
      <c r="G408" s="8"/>
      <c r="H408" s="8"/>
      <c r="I408" s="8"/>
    </row>
    <row r="409" spans="1:9" ht="16.149999999999999" customHeight="1">
      <c r="A409" s="111">
        <v>6.1</v>
      </c>
      <c r="B409" s="268" t="s">
        <v>695</v>
      </c>
      <c r="C409" s="268"/>
      <c r="D409" s="268"/>
      <c r="E409" s="268"/>
      <c r="F409" s="268"/>
      <c r="G409" s="268"/>
      <c r="H409" s="268"/>
      <c r="I409" s="268"/>
    </row>
    <row r="410" spans="1:9" ht="9" customHeight="1">
      <c r="A410" s="111"/>
      <c r="B410" s="121"/>
      <c r="C410" s="121"/>
      <c r="D410" s="121"/>
      <c r="E410" s="121"/>
      <c r="F410" s="121"/>
      <c r="G410" s="8"/>
      <c r="H410" s="8"/>
      <c r="I410" s="8"/>
    </row>
    <row r="411" spans="1:9" ht="115.9" customHeight="1">
      <c r="A411" s="111" t="s">
        <v>696</v>
      </c>
      <c r="B411" s="242" t="s">
        <v>833</v>
      </c>
      <c r="C411" s="242"/>
      <c r="D411" s="242"/>
      <c r="E411" s="242"/>
      <c r="F411" s="242"/>
      <c r="G411" s="242"/>
      <c r="H411" s="242"/>
      <c r="I411" s="242"/>
    </row>
    <row r="412" spans="1:9" ht="9" customHeight="1">
      <c r="A412" s="147"/>
      <c r="B412" s="121"/>
      <c r="C412" s="121"/>
      <c r="D412" s="121"/>
      <c r="E412" s="121"/>
      <c r="F412" s="121"/>
      <c r="G412" s="8"/>
      <c r="H412" s="8"/>
      <c r="I412" s="8"/>
    </row>
    <row r="413" spans="1:9" ht="16.149999999999999" customHeight="1">
      <c r="A413" s="111">
        <v>6.2</v>
      </c>
      <c r="B413" s="268" t="s">
        <v>697</v>
      </c>
      <c r="C413" s="268"/>
      <c r="D413" s="268"/>
      <c r="E413" s="268"/>
      <c r="F413" s="268"/>
      <c r="G413" s="268"/>
      <c r="H413" s="268"/>
      <c r="I413" s="268"/>
    </row>
    <row r="414" spans="1:9" ht="9" customHeight="1">
      <c r="A414" s="111"/>
      <c r="B414" s="121"/>
      <c r="C414" s="121"/>
      <c r="D414" s="121"/>
      <c r="E414" s="121"/>
      <c r="F414" s="121"/>
      <c r="G414" s="8"/>
      <c r="H414" s="8"/>
      <c r="I414" s="8"/>
    </row>
    <row r="415" spans="1:9" ht="91.9" customHeight="1">
      <c r="A415" s="111" t="s">
        <v>698</v>
      </c>
      <c r="B415" s="242" t="s">
        <v>7</v>
      </c>
      <c r="C415" s="242"/>
      <c r="D415" s="242"/>
      <c r="E415" s="242"/>
      <c r="F415" s="242"/>
      <c r="G415" s="242"/>
      <c r="H415" s="242"/>
      <c r="I415" s="242"/>
    </row>
    <row r="416" spans="1:9" ht="9" customHeight="1">
      <c r="A416" s="111"/>
      <c r="B416" s="121"/>
      <c r="C416" s="121"/>
      <c r="D416" s="121"/>
      <c r="E416" s="121"/>
      <c r="F416" s="121"/>
      <c r="G416" s="8"/>
      <c r="H416" s="8"/>
      <c r="I416" s="8"/>
    </row>
    <row r="417" spans="1:9" ht="9" customHeight="1">
      <c r="A417" s="111"/>
      <c r="B417" s="121"/>
      <c r="C417" s="121"/>
      <c r="D417" s="121"/>
      <c r="E417" s="121"/>
      <c r="F417" s="121"/>
      <c r="G417" s="8"/>
      <c r="H417" s="8"/>
      <c r="I417" s="8"/>
    </row>
    <row r="418" spans="1:9" ht="16.149999999999999" customHeight="1">
      <c r="A418" s="268" t="s">
        <v>8</v>
      </c>
      <c r="B418" s="268"/>
      <c r="C418" s="268"/>
      <c r="D418" s="268"/>
      <c r="E418" s="268"/>
      <c r="F418" s="268"/>
      <c r="G418" s="268"/>
      <c r="H418" s="268"/>
      <c r="I418" s="268"/>
    </row>
    <row r="419" spans="1:9" ht="9" customHeight="1">
      <c r="A419" s="120"/>
      <c r="B419" s="121"/>
      <c r="C419" s="121"/>
      <c r="D419" s="121"/>
      <c r="E419" s="121"/>
      <c r="F419" s="121"/>
      <c r="G419" s="8"/>
      <c r="H419" s="8"/>
      <c r="I419" s="8"/>
    </row>
    <row r="420" spans="1:9" ht="16.149999999999999" customHeight="1">
      <c r="A420" s="111">
        <v>7.1</v>
      </c>
      <c r="B420" s="268" t="s">
        <v>481</v>
      </c>
      <c r="C420" s="268"/>
      <c r="D420" s="268"/>
      <c r="E420" s="268"/>
      <c r="F420" s="268"/>
      <c r="G420" s="268"/>
      <c r="H420" s="268"/>
      <c r="I420" s="268"/>
    </row>
    <row r="421" spans="1:9" ht="9" customHeight="1">
      <c r="A421" s="111"/>
      <c r="B421" s="121"/>
      <c r="C421" s="121"/>
      <c r="D421" s="121"/>
      <c r="E421" s="121"/>
      <c r="F421" s="121"/>
      <c r="G421" s="8"/>
      <c r="H421" s="8"/>
      <c r="I421" s="8"/>
    </row>
    <row r="422" spans="1:9" ht="73.150000000000006" customHeight="1">
      <c r="A422" s="111" t="s">
        <v>9</v>
      </c>
      <c r="B422" s="242" t="s">
        <v>10</v>
      </c>
      <c r="C422" s="242"/>
      <c r="D422" s="242"/>
      <c r="E422" s="242"/>
      <c r="F422" s="242"/>
      <c r="G422" s="242"/>
      <c r="H422" s="242"/>
      <c r="I422" s="242"/>
    </row>
    <row r="423" spans="1:9" ht="9" customHeight="1">
      <c r="A423" s="111"/>
      <c r="B423" s="121"/>
      <c r="C423" s="121"/>
      <c r="D423" s="121"/>
      <c r="E423" s="121"/>
      <c r="F423" s="121"/>
      <c r="G423" s="8"/>
      <c r="H423" s="8"/>
      <c r="I423" s="8"/>
    </row>
    <row r="424" spans="1:9" ht="56.45" customHeight="1">
      <c r="A424" s="111" t="s">
        <v>11</v>
      </c>
      <c r="B424" s="242" t="s">
        <v>12</v>
      </c>
      <c r="C424" s="242"/>
      <c r="D424" s="242"/>
      <c r="E424" s="242"/>
      <c r="F424" s="242"/>
      <c r="G424" s="242"/>
      <c r="H424" s="242"/>
      <c r="I424" s="242"/>
    </row>
    <row r="425" spans="1:9" ht="9" customHeight="1">
      <c r="A425" s="111"/>
      <c r="B425" s="121"/>
      <c r="C425" s="121"/>
      <c r="D425" s="121"/>
      <c r="E425" s="121"/>
      <c r="F425" s="121"/>
      <c r="G425" s="8"/>
      <c r="H425" s="8"/>
      <c r="I425" s="8"/>
    </row>
    <row r="426" spans="1:9" ht="58.15" customHeight="1">
      <c r="A426" s="111" t="s">
        <v>13</v>
      </c>
      <c r="B426" s="242" t="s">
        <v>14</v>
      </c>
      <c r="C426" s="242"/>
      <c r="D426" s="242"/>
      <c r="E426" s="242"/>
      <c r="F426" s="242"/>
      <c r="G426" s="242"/>
      <c r="H426" s="242"/>
      <c r="I426" s="242"/>
    </row>
    <row r="427" spans="1:9" ht="10.9" customHeight="1">
      <c r="A427" s="111"/>
      <c r="B427" s="121"/>
      <c r="C427" s="121"/>
      <c r="D427" s="121"/>
      <c r="E427" s="121"/>
      <c r="F427" s="121"/>
      <c r="G427" s="8"/>
      <c r="H427" s="8"/>
      <c r="I427" s="8"/>
    </row>
    <row r="428" spans="1:9" ht="16.149999999999999" customHeight="1">
      <c r="A428" s="111">
        <v>7.2</v>
      </c>
      <c r="B428" s="268" t="s">
        <v>15</v>
      </c>
      <c r="C428" s="268"/>
      <c r="D428" s="268"/>
      <c r="E428" s="268"/>
      <c r="F428" s="268"/>
      <c r="G428" s="268"/>
      <c r="H428" s="268"/>
      <c r="I428" s="268"/>
    </row>
    <row r="429" spans="1:9" ht="13.9" customHeight="1">
      <c r="A429" s="111"/>
      <c r="B429" s="121"/>
      <c r="C429" s="121"/>
      <c r="D429" s="121"/>
      <c r="E429" s="121"/>
      <c r="F429" s="121"/>
      <c r="G429" s="8"/>
      <c r="H429" s="8"/>
      <c r="I429" s="8"/>
    </row>
    <row r="430" spans="1:9" s="149" customFormat="1" ht="57.6" customHeight="1">
      <c r="A430" s="111" t="s">
        <v>16</v>
      </c>
      <c r="B430" s="242" t="s">
        <v>1202</v>
      </c>
      <c r="C430" s="242"/>
      <c r="D430" s="242"/>
      <c r="E430" s="242"/>
      <c r="F430" s="242"/>
      <c r="G430" s="242"/>
      <c r="H430" s="242"/>
      <c r="I430" s="242"/>
    </row>
    <row r="431" spans="1:9" ht="10.9" customHeight="1">
      <c r="A431" s="111"/>
      <c r="B431" s="121"/>
      <c r="C431" s="121"/>
      <c r="D431" s="121"/>
      <c r="E431" s="121"/>
      <c r="F431" s="121"/>
      <c r="G431" s="8"/>
      <c r="H431" s="8"/>
      <c r="I431" s="8"/>
    </row>
    <row r="432" spans="1:9" ht="16.5" customHeight="1">
      <c r="A432" s="113" t="s">
        <v>853</v>
      </c>
      <c r="B432" s="242" t="s">
        <v>17</v>
      </c>
      <c r="C432" s="242"/>
      <c r="D432" s="242"/>
      <c r="E432" s="242"/>
      <c r="F432" s="242"/>
      <c r="G432" s="242"/>
      <c r="H432" s="242"/>
      <c r="I432" s="242"/>
    </row>
    <row r="433" spans="1:9" ht="9" customHeight="1">
      <c r="A433" s="113"/>
      <c r="B433" s="121"/>
      <c r="C433" s="121"/>
      <c r="D433" s="121"/>
      <c r="E433" s="121"/>
      <c r="F433" s="121"/>
      <c r="G433" s="8"/>
      <c r="H433" s="8"/>
      <c r="I433" s="8"/>
    </row>
    <row r="434" spans="1:9" ht="15" customHeight="1">
      <c r="A434" s="113" t="s">
        <v>854</v>
      </c>
      <c r="B434" s="242" t="s">
        <v>18</v>
      </c>
      <c r="C434" s="242"/>
      <c r="D434" s="242"/>
      <c r="E434" s="242"/>
      <c r="F434" s="242"/>
      <c r="G434" s="242"/>
      <c r="H434" s="242"/>
      <c r="I434" s="242"/>
    </row>
    <row r="435" spans="1:9" ht="9" customHeight="1">
      <c r="A435" s="113"/>
      <c r="B435" s="121"/>
      <c r="C435" s="121"/>
      <c r="D435" s="121"/>
      <c r="E435" s="121"/>
      <c r="F435" s="121"/>
      <c r="G435" s="8"/>
      <c r="H435" s="8"/>
      <c r="I435" s="8"/>
    </row>
    <row r="436" spans="1:9" ht="15" customHeight="1">
      <c r="A436" s="113" t="s">
        <v>856</v>
      </c>
      <c r="B436" s="242" t="s">
        <v>19</v>
      </c>
      <c r="C436" s="242"/>
      <c r="D436" s="242"/>
      <c r="E436" s="242"/>
      <c r="F436" s="242"/>
      <c r="G436" s="242"/>
      <c r="H436" s="242"/>
      <c r="I436" s="242"/>
    </row>
    <row r="437" spans="1:9" ht="9" customHeight="1">
      <c r="A437" s="113"/>
      <c r="B437" s="121"/>
      <c r="C437" s="121"/>
      <c r="D437" s="121"/>
      <c r="E437" s="121"/>
      <c r="F437" s="121"/>
      <c r="G437" s="8"/>
      <c r="H437" s="8"/>
      <c r="I437" s="8"/>
    </row>
    <row r="438" spans="1:9" ht="15" customHeight="1">
      <c r="A438" s="113" t="s">
        <v>20</v>
      </c>
      <c r="B438" s="242" t="s">
        <v>21</v>
      </c>
      <c r="C438" s="242"/>
      <c r="D438" s="242"/>
      <c r="E438" s="242"/>
      <c r="F438" s="242"/>
      <c r="G438" s="242"/>
      <c r="H438" s="242"/>
      <c r="I438" s="242"/>
    </row>
    <row r="439" spans="1:9" ht="9.6" customHeight="1">
      <c r="A439" s="113"/>
      <c r="B439" s="121"/>
      <c r="C439" s="121"/>
      <c r="D439" s="121"/>
      <c r="E439" s="121"/>
      <c r="F439" s="121"/>
      <c r="G439" s="8"/>
      <c r="H439" s="8"/>
      <c r="I439" s="8"/>
    </row>
    <row r="440" spans="1:9" ht="57" customHeight="1">
      <c r="A440" s="119" t="s">
        <v>820</v>
      </c>
      <c r="B440" s="242" t="s">
        <v>1203</v>
      </c>
      <c r="C440" s="242"/>
      <c r="D440" s="242"/>
      <c r="E440" s="242"/>
      <c r="F440" s="242"/>
      <c r="G440" s="242"/>
      <c r="H440" s="242"/>
      <c r="I440" s="242"/>
    </row>
    <row r="441" spans="1:9" ht="10.9" customHeight="1">
      <c r="A441" s="111"/>
      <c r="B441" s="121"/>
      <c r="C441" s="121"/>
      <c r="D441" s="121"/>
      <c r="E441" s="121"/>
      <c r="F441" s="121"/>
      <c r="G441" s="8"/>
      <c r="H441" s="8"/>
      <c r="I441" s="8"/>
    </row>
    <row r="442" spans="1:9" ht="59.45" customHeight="1">
      <c r="A442" s="119" t="s">
        <v>121</v>
      </c>
      <c r="B442" s="242" t="s">
        <v>264</v>
      </c>
      <c r="C442" s="242"/>
      <c r="D442" s="242"/>
      <c r="E442" s="242"/>
      <c r="F442" s="242"/>
      <c r="G442" s="242"/>
      <c r="H442" s="242"/>
      <c r="I442" s="242"/>
    </row>
    <row r="443" spans="1:9" ht="10.9" customHeight="1">
      <c r="A443" s="111"/>
      <c r="B443" s="121"/>
      <c r="C443" s="121"/>
      <c r="D443" s="121"/>
      <c r="E443" s="121"/>
      <c r="F443" s="121"/>
      <c r="G443" s="8"/>
      <c r="H443" s="8"/>
      <c r="I443" s="8"/>
    </row>
    <row r="444" spans="1:9" ht="57" customHeight="1">
      <c r="A444" s="111" t="s">
        <v>22</v>
      </c>
      <c r="B444" s="242" t="s">
        <v>122</v>
      </c>
      <c r="C444" s="242"/>
      <c r="D444" s="242"/>
      <c r="E444" s="242"/>
      <c r="F444" s="242"/>
      <c r="G444" s="242"/>
      <c r="H444" s="242"/>
      <c r="I444" s="242"/>
    </row>
    <row r="445" spans="1:9" ht="10.9" customHeight="1">
      <c r="A445" s="111"/>
      <c r="B445" s="121"/>
      <c r="C445" s="121"/>
      <c r="D445" s="121"/>
      <c r="E445" s="121"/>
      <c r="F445" s="121"/>
      <c r="G445" s="8"/>
      <c r="H445" s="8"/>
      <c r="I445" s="8"/>
    </row>
    <row r="446" spans="1:9" ht="44.45" customHeight="1">
      <c r="A446" s="30" t="s">
        <v>853</v>
      </c>
      <c r="B446" s="242" t="s">
        <v>1002</v>
      </c>
      <c r="C446" s="242"/>
      <c r="D446" s="242"/>
      <c r="E446" s="242"/>
      <c r="F446" s="242"/>
      <c r="G446" s="242"/>
      <c r="H446" s="242"/>
      <c r="I446" s="242"/>
    </row>
    <row r="447" spans="1:9" ht="9.6" customHeight="1">
      <c r="A447" s="114"/>
      <c r="B447" s="121"/>
      <c r="C447" s="121"/>
      <c r="D447" s="121"/>
      <c r="E447" s="121"/>
      <c r="F447" s="121"/>
      <c r="G447" s="8"/>
      <c r="H447" s="8"/>
      <c r="I447" s="8"/>
    </row>
    <row r="448" spans="1:9" ht="29.45" customHeight="1">
      <c r="A448" s="30" t="s">
        <v>854</v>
      </c>
      <c r="B448" s="242" t="s">
        <v>1003</v>
      </c>
      <c r="C448" s="242"/>
      <c r="D448" s="242"/>
      <c r="E448" s="242"/>
      <c r="F448" s="242"/>
      <c r="G448" s="242"/>
      <c r="H448" s="242"/>
      <c r="I448" s="242"/>
    </row>
    <row r="449" spans="1:9" ht="9.6" customHeight="1">
      <c r="A449" s="114"/>
      <c r="B449" s="121"/>
      <c r="C449" s="121"/>
      <c r="D449" s="121"/>
      <c r="E449" s="121"/>
      <c r="F449" s="121"/>
      <c r="G449" s="8"/>
      <c r="H449" s="8"/>
      <c r="I449" s="8"/>
    </row>
    <row r="450" spans="1:9" ht="32.25" customHeight="1">
      <c r="A450" s="30" t="s">
        <v>856</v>
      </c>
      <c r="B450" s="242" t="s">
        <v>1004</v>
      </c>
      <c r="C450" s="242"/>
      <c r="D450" s="242"/>
      <c r="E450" s="242"/>
      <c r="F450" s="242"/>
      <c r="G450" s="242"/>
      <c r="H450" s="242"/>
      <c r="I450" s="242"/>
    </row>
    <row r="451" spans="1:9" ht="9" customHeight="1">
      <c r="A451" s="114"/>
      <c r="B451" s="121"/>
      <c r="C451" s="121"/>
      <c r="D451" s="121"/>
      <c r="E451" s="121"/>
      <c r="F451" s="121"/>
      <c r="G451" s="8"/>
      <c r="H451" s="8"/>
      <c r="I451" s="8"/>
    </row>
    <row r="452" spans="1:9" ht="28.9" customHeight="1">
      <c r="A452" s="30" t="s">
        <v>464</v>
      </c>
      <c r="B452" s="242" t="s">
        <v>1005</v>
      </c>
      <c r="C452" s="242"/>
      <c r="D452" s="242"/>
      <c r="E452" s="242"/>
      <c r="F452" s="242"/>
      <c r="G452" s="242"/>
      <c r="H452" s="242"/>
      <c r="I452" s="242"/>
    </row>
    <row r="453" spans="1:9" ht="9" customHeight="1">
      <c r="A453" s="114"/>
      <c r="B453" s="121"/>
      <c r="C453" s="121"/>
      <c r="D453" s="121"/>
      <c r="E453" s="121"/>
      <c r="F453" s="121"/>
      <c r="G453" s="8"/>
      <c r="H453" s="8"/>
      <c r="I453" s="8"/>
    </row>
    <row r="454" spans="1:9" ht="31.9" customHeight="1">
      <c r="A454" s="30" t="s">
        <v>466</v>
      </c>
      <c r="B454" s="242" t="s">
        <v>1006</v>
      </c>
      <c r="C454" s="242"/>
      <c r="D454" s="242"/>
      <c r="E454" s="242"/>
      <c r="F454" s="242"/>
      <c r="G454" s="242"/>
      <c r="H454" s="242"/>
      <c r="I454" s="242"/>
    </row>
    <row r="455" spans="1:9" ht="9" customHeight="1">
      <c r="A455" s="111"/>
      <c r="B455" s="121"/>
      <c r="C455" s="121"/>
      <c r="D455" s="121"/>
      <c r="E455" s="121"/>
      <c r="F455" s="121"/>
      <c r="G455" s="8"/>
      <c r="H455" s="8"/>
      <c r="I455" s="8"/>
    </row>
    <row r="456" spans="1:9" ht="61.15" customHeight="1">
      <c r="A456" s="8"/>
      <c r="B456" s="242" t="s">
        <v>1204</v>
      </c>
      <c r="C456" s="242"/>
      <c r="D456" s="242"/>
      <c r="E456" s="242"/>
      <c r="F456" s="242"/>
      <c r="G456" s="242"/>
      <c r="H456" s="242"/>
      <c r="I456" s="242"/>
    </row>
    <row r="457" spans="1:9" ht="10.9" customHeight="1">
      <c r="A457" s="111" t="s">
        <v>155</v>
      </c>
      <c r="B457" s="121"/>
      <c r="C457" s="121"/>
      <c r="D457" s="121"/>
      <c r="E457" s="121"/>
      <c r="F457" s="121"/>
      <c r="G457" s="8"/>
      <c r="H457" s="8"/>
      <c r="I457" s="8"/>
    </row>
    <row r="458" spans="1:9" ht="19.5" customHeight="1">
      <c r="A458" s="8" t="s">
        <v>1007</v>
      </c>
      <c r="B458" s="242" t="s">
        <v>1008</v>
      </c>
      <c r="C458" s="242"/>
      <c r="D458" s="242"/>
      <c r="E458" s="242"/>
      <c r="F458" s="242"/>
      <c r="G458" s="242"/>
      <c r="H458" s="242"/>
      <c r="I458" s="242"/>
    </row>
    <row r="459" spans="1:9" ht="10.9" customHeight="1">
      <c r="A459" s="111"/>
      <c r="B459" s="121"/>
      <c r="C459" s="121"/>
      <c r="D459" s="121"/>
      <c r="E459" s="121"/>
      <c r="F459" s="121"/>
      <c r="G459" s="8"/>
      <c r="H459" s="8"/>
      <c r="I459" s="8"/>
    </row>
    <row r="460" spans="1:9" ht="33" customHeight="1">
      <c r="A460" s="30" t="s">
        <v>853</v>
      </c>
      <c r="B460" s="242" t="s">
        <v>708</v>
      </c>
      <c r="C460" s="242"/>
      <c r="D460" s="242"/>
      <c r="E460" s="242"/>
      <c r="F460" s="242"/>
      <c r="G460" s="242"/>
      <c r="H460" s="242"/>
      <c r="I460" s="242"/>
    </row>
    <row r="461" spans="1:9" ht="10.9" customHeight="1">
      <c r="A461" s="113"/>
      <c r="B461" s="121"/>
      <c r="C461" s="121"/>
      <c r="D461" s="121"/>
      <c r="E461" s="121"/>
      <c r="F461" s="121"/>
      <c r="G461" s="8"/>
      <c r="H461" s="8"/>
      <c r="I461" s="8"/>
    </row>
    <row r="462" spans="1:9" ht="15" customHeight="1">
      <c r="A462" s="118"/>
      <c r="B462" s="242" t="s">
        <v>540</v>
      </c>
      <c r="C462" s="242"/>
      <c r="D462" s="242"/>
      <c r="E462" s="242"/>
      <c r="F462" s="242"/>
      <c r="G462" s="242"/>
      <c r="H462" s="113" t="s">
        <v>853</v>
      </c>
      <c r="I462" s="137"/>
    </row>
    <row r="463" spans="1:9" ht="20.25" customHeight="1">
      <c r="A463" s="118"/>
      <c r="B463" s="242" t="s">
        <v>541</v>
      </c>
      <c r="C463" s="242"/>
      <c r="D463" s="242"/>
      <c r="E463" s="242"/>
      <c r="F463" s="242"/>
      <c r="G463" s="242"/>
      <c r="H463" s="143" t="s">
        <v>854</v>
      </c>
      <c r="I463" s="138"/>
    </row>
    <row r="464" spans="1:9" ht="31.5" customHeight="1">
      <c r="A464" s="118"/>
      <c r="B464" s="242" t="s">
        <v>542</v>
      </c>
      <c r="C464" s="242"/>
      <c r="D464" s="242"/>
      <c r="E464" s="242"/>
      <c r="F464" s="242"/>
      <c r="G464" s="242"/>
      <c r="H464" s="143" t="s">
        <v>856</v>
      </c>
      <c r="I464" s="40"/>
    </row>
    <row r="465" spans="1:9" ht="20.25" customHeight="1">
      <c r="A465" s="118"/>
      <c r="B465" s="242" t="s">
        <v>543</v>
      </c>
      <c r="C465" s="242"/>
      <c r="D465" s="242"/>
      <c r="E465" s="242"/>
      <c r="F465" s="242"/>
      <c r="G465" s="242"/>
      <c r="H465" s="143" t="s">
        <v>464</v>
      </c>
      <c r="I465" s="40"/>
    </row>
    <row r="466" spans="1:9" ht="30" customHeight="1">
      <c r="A466" s="118"/>
      <c r="B466" s="8"/>
      <c r="C466" s="121"/>
      <c r="D466" s="121"/>
      <c r="E466" s="121"/>
      <c r="F466" s="378" t="s">
        <v>709</v>
      </c>
      <c r="G466" s="378"/>
      <c r="H466" s="378"/>
      <c r="I466" s="138"/>
    </row>
    <row r="467" spans="1:9" ht="31.5" customHeight="1">
      <c r="A467" s="118"/>
      <c r="B467" s="242" t="s">
        <v>544</v>
      </c>
      <c r="C467" s="242"/>
      <c r="D467" s="242"/>
      <c r="E467" s="242"/>
      <c r="F467" s="242"/>
      <c r="G467" s="242"/>
      <c r="H467" s="143" t="s">
        <v>466</v>
      </c>
      <c r="I467" s="40"/>
    </row>
    <row r="468" spans="1:9" ht="18" customHeight="1">
      <c r="A468" s="118"/>
      <c r="B468" s="242" t="s">
        <v>545</v>
      </c>
      <c r="C468" s="242"/>
      <c r="D468" s="242"/>
      <c r="E468" s="242"/>
      <c r="F468" s="242"/>
      <c r="G468" s="242"/>
      <c r="H468" s="143" t="s">
        <v>710</v>
      </c>
      <c r="I468" s="40"/>
    </row>
    <row r="469" spans="1:9" ht="30" customHeight="1">
      <c r="A469" s="118"/>
      <c r="B469" s="268" t="s">
        <v>546</v>
      </c>
      <c r="C469" s="268"/>
      <c r="D469" s="268"/>
      <c r="E469" s="268"/>
      <c r="F469" s="8"/>
      <c r="G469" s="379" t="s">
        <v>711</v>
      </c>
      <c r="H469" s="379"/>
      <c r="I469" s="40"/>
    </row>
    <row r="470" spans="1:9" ht="12.6" customHeight="1">
      <c r="A470" s="113"/>
      <c r="B470" s="121"/>
      <c r="C470" s="121"/>
      <c r="D470" s="121"/>
      <c r="E470" s="121"/>
      <c r="F470" s="121"/>
      <c r="G470" s="8"/>
      <c r="H470" s="8"/>
      <c r="I470" s="8"/>
    </row>
    <row r="471" spans="1:9" ht="93.6" customHeight="1">
      <c r="A471" s="113" t="s">
        <v>854</v>
      </c>
      <c r="B471" s="242" t="s">
        <v>1274</v>
      </c>
      <c r="C471" s="242"/>
      <c r="D471" s="242"/>
      <c r="E471" s="242"/>
      <c r="F471" s="242"/>
      <c r="G471" s="242"/>
      <c r="H471" s="242"/>
      <c r="I471" s="242"/>
    </row>
    <row r="472" spans="1:9" ht="10.9" customHeight="1">
      <c r="A472" s="113"/>
      <c r="B472" s="121"/>
      <c r="C472" s="121"/>
      <c r="D472" s="121"/>
      <c r="E472" s="121"/>
      <c r="F472" s="121"/>
      <c r="G472" s="8"/>
      <c r="H472" s="8"/>
      <c r="I472" s="8"/>
    </row>
    <row r="473" spans="1:9" ht="77.45" customHeight="1">
      <c r="A473" s="113" t="s">
        <v>856</v>
      </c>
      <c r="B473" s="242" t="s">
        <v>1231</v>
      </c>
      <c r="C473" s="242"/>
      <c r="D473" s="242"/>
      <c r="E473" s="242"/>
      <c r="F473" s="242"/>
      <c r="G473" s="242"/>
      <c r="H473" s="242"/>
      <c r="I473" s="242"/>
    </row>
    <row r="474" spans="1:9" ht="10.9" customHeight="1">
      <c r="A474" s="113"/>
      <c r="B474" s="121"/>
      <c r="C474" s="121"/>
      <c r="D474" s="121"/>
      <c r="E474" s="121"/>
      <c r="F474" s="121"/>
      <c r="G474" s="8"/>
      <c r="H474" s="8"/>
      <c r="I474" s="8"/>
    </row>
    <row r="475" spans="1:9" ht="118.9" customHeight="1">
      <c r="A475" s="113" t="s">
        <v>464</v>
      </c>
      <c r="B475" s="242" t="s">
        <v>1158</v>
      </c>
      <c r="C475" s="242"/>
      <c r="D475" s="242"/>
      <c r="E475" s="242"/>
      <c r="F475" s="242"/>
      <c r="G475" s="242"/>
      <c r="H475" s="242"/>
      <c r="I475" s="242"/>
    </row>
    <row r="476" spans="1:9" ht="10.9" customHeight="1">
      <c r="A476" s="111"/>
      <c r="B476" s="121"/>
      <c r="C476" s="121"/>
      <c r="D476" s="121"/>
      <c r="E476" s="121"/>
      <c r="F476" s="121"/>
      <c r="G476" s="8"/>
      <c r="H476" s="8"/>
      <c r="I476" s="8"/>
    </row>
    <row r="477" spans="1:9" ht="16.149999999999999" customHeight="1">
      <c r="A477" s="111">
        <v>7.3</v>
      </c>
      <c r="B477" s="268" t="s">
        <v>116</v>
      </c>
      <c r="C477" s="268"/>
      <c r="D477" s="268"/>
      <c r="E477" s="268"/>
      <c r="F477" s="268"/>
      <c r="G477" s="268"/>
      <c r="H477" s="268"/>
      <c r="I477" s="268"/>
    </row>
    <row r="478" spans="1:9" ht="12" customHeight="1">
      <c r="A478" s="111"/>
      <c r="B478" s="121"/>
      <c r="C478" s="121"/>
      <c r="D478" s="121"/>
      <c r="E478" s="121"/>
      <c r="F478" s="121"/>
      <c r="G478" s="8"/>
      <c r="H478" s="8"/>
      <c r="I478" s="8"/>
    </row>
    <row r="479" spans="1:9" ht="76.900000000000006" customHeight="1">
      <c r="A479" s="111" t="s">
        <v>117</v>
      </c>
      <c r="B479" s="242" t="s">
        <v>190</v>
      </c>
      <c r="C479" s="242"/>
      <c r="D479" s="242"/>
      <c r="E479" s="242"/>
      <c r="F479" s="242"/>
      <c r="G479" s="242"/>
      <c r="H479" s="242"/>
      <c r="I479" s="242"/>
    </row>
    <row r="480" spans="1:9" ht="12" customHeight="1">
      <c r="A480" s="111"/>
      <c r="B480" s="121"/>
      <c r="C480" s="121"/>
      <c r="D480" s="121"/>
      <c r="E480" s="121"/>
      <c r="F480" s="121"/>
      <c r="G480" s="8"/>
      <c r="H480" s="8"/>
      <c r="I480" s="8"/>
    </row>
    <row r="481" spans="1:9" ht="78" customHeight="1">
      <c r="A481" s="8" t="s">
        <v>712</v>
      </c>
      <c r="B481" s="242" t="s">
        <v>1205</v>
      </c>
      <c r="C481" s="242"/>
      <c r="D481" s="242"/>
      <c r="E481" s="242"/>
      <c r="F481" s="242"/>
      <c r="G481" s="242"/>
      <c r="H481" s="242"/>
      <c r="I481" s="242"/>
    </row>
    <row r="482" spans="1:9" ht="12" customHeight="1">
      <c r="A482" s="111"/>
      <c r="B482" s="121"/>
      <c r="C482" s="121"/>
      <c r="D482" s="121"/>
      <c r="E482" s="121"/>
      <c r="F482" s="121"/>
      <c r="G482" s="8"/>
      <c r="H482" s="8"/>
      <c r="I482" s="8"/>
    </row>
    <row r="483" spans="1:9" ht="12" customHeight="1">
      <c r="A483" s="111"/>
      <c r="B483" s="121"/>
      <c r="C483" s="121"/>
      <c r="D483" s="121"/>
      <c r="E483" s="121"/>
      <c r="F483" s="121"/>
      <c r="G483" s="8"/>
      <c r="H483" s="8"/>
      <c r="I483" s="8"/>
    </row>
    <row r="484" spans="1:9" ht="16.149999999999999" customHeight="1">
      <c r="A484" s="268" t="s">
        <v>497</v>
      </c>
      <c r="B484" s="268"/>
      <c r="C484" s="268"/>
      <c r="D484" s="268"/>
      <c r="E484" s="268"/>
      <c r="F484" s="268"/>
      <c r="G484" s="268"/>
      <c r="H484" s="268"/>
      <c r="I484" s="268"/>
    </row>
    <row r="485" spans="1:9" ht="12" customHeight="1">
      <c r="A485" s="111"/>
      <c r="B485" s="121"/>
      <c r="C485" s="121"/>
      <c r="D485" s="121"/>
      <c r="E485" s="121"/>
      <c r="F485" s="121"/>
      <c r="G485" s="8"/>
      <c r="H485" s="8"/>
      <c r="I485" s="8"/>
    </row>
    <row r="486" spans="1:9" ht="16.149999999999999" customHeight="1">
      <c r="A486" s="111">
        <v>8.1</v>
      </c>
      <c r="B486" s="268" t="s">
        <v>578</v>
      </c>
      <c r="C486" s="268"/>
      <c r="D486" s="268"/>
      <c r="E486" s="268"/>
      <c r="F486" s="268"/>
      <c r="G486" s="268"/>
      <c r="H486" s="268"/>
      <c r="I486" s="268"/>
    </row>
    <row r="487" spans="1:9" ht="12" customHeight="1">
      <c r="A487" s="111"/>
      <c r="B487" s="121"/>
      <c r="C487" s="121"/>
      <c r="D487" s="121"/>
      <c r="E487" s="121"/>
      <c r="F487" s="121"/>
      <c r="G487" s="8"/>
      <c r="H487" s="8"/>
      <c r="I487" s="8"/>
    </row>
    <row r="488" spans="1:9" ht="63" customHeight="1">
      <c r="A488" s="111" t="s">
        <v>498</v>
      </c>
      <c r="B488" s="242" t="s">
        <v>1206</v>
      </c>
      <c r="C488" s="242"/>
      <c r="D488" s="242"/>
      <c r="E488" s="242"/>
      <c r="F488" s="242"/>
      <c r="G488" s="242"/>
      <c r="H488" s="242"/>
      <c r="I488" s="242"/>
    </row>
    <row r="489" spans="1:9" ht="12" customHeight="1">
      <c r="A489" s="111"/>
      <c r="B489" s="121"/>
      <c r="C489" s="121"/>
      <c r="D489" s="121"/>
      <c r="E489" s="121"/>
      <c r="F489" s="121"/>
      <c r="G489" s="8"/>
      <c r="H489" s="8"/>
      <c r="I489" s="8"/>
    </row>
    <row r="490" spans="1:9" ht="31.5" customHeight="1">
      <c r="A490" s="111" t="s">
        <v>499</v>
      </c>
      <c r="B490" s="242" t="s">
        <v>500</v>
      </c>
      <c r="C490" s="242"/>
      <c r="D490" s="242"/>
      <c r="E490" s="242"/>
      <c r="F490" s="242"/>
      <c r="G490" s="242"/>
      <c r="H490" s="242"/>
      <c r="I490" s="242"/>
    </row>
    <row r="491" spans="1:9" ht="12" customHeight="1">
      <c r="A491" s="111"/>
      <c r="B491" s="121"/>
      <c r="C491" s="121"/>
      <c r="D491" s="121"/>
      <c r="E491" s="121"/>
      <c r="F491" s="121"/>
      <c r="G491" s="8"/>
      <c r="H491" s="8"/>
      <c r="I491" s="8"/>
    </row>
    <row r="492" spans="1:9" ht="28.9" customHeight="1">
      <c r="A492" s="111" t="s">
        <v>501</v>
      </c>
      <c r="B492" s="242" t="s">
        <v>1207</v>
      </c>
      <c r="C492" s="242"/>
      <c r="D492" s="242"/>
      <c r="E492" s="242"/>
      <c r="F492" s="242"/>
      <c r="G492" s="242"/>
      <c r="H492" s="242"/>
      <c r="I492" s="242"/>
    </row>
    <row r="493" spans="1:9" ht="12" customHeight="1">
      <c r="A493" s="111"/>
      <c r="B493" s="121"/>
      <c r="C493" s="121"/>
      <c r="D493" s="121"/>
      <c r="E493" s="121"/>
      <c r="F493" s="121"/>
      <c r="G493" s="8"/>
      <c r="H493" s="8"/>
      <c r="I493" s="8"/>
    </row>
    <row r="494" spans="1:9" ht="16.149999999999999" customHeight="1">
      <c r="A494" s="111">
        <v>8.1999999999999993</v>
      </c>
      <c r="B494" s="268" t="s">
        <v>502</v>
      </c>
      <c r="C494" s="268"/>
      <c r="D494" s="268"/>
      <c r="E494" s="268"/>
      <c r="F494" s="268"/>
      <c r="G494" s="268"/>
      <c r="H494" s="268"/>
      <c r="I494" s="268"/>
    </row>
    <row r="495" spans="1:9" ht="12" customHeight="1">
      <c r="A495" s="111"/>
      <c r="B495" s="121"/>
      <c r="C495" s="121"/>
      <c r="D495" s="121"/>
      <c r="E495" s="121"/>
      <c r="F495" s="121"/>
      <c r="G495" s="8"/>
      <c r="H495" s="8"/>
      <c r="I495" s="8"/>
    </row>
    <row r="496" spans="1:9" ht="45.6" customHeight="1">
      <c r="A496" s="111" t="s">
        <v>503</v>
      </c>
      <c r="B496" s="242" t="s">
        <v>504</v>
      </c>
      <c r="C496" s="242"/>
      <c r="D496" s="242"/>
      <c r="E496" s="242"/>
      <c r="F496" s="242"/>
      <c r="G496" s="242"/>
      <c r="H496" s="242"/>
      <c r="I496" s="242"/>
    </row>
    <row r="497" spans="1:9" ht="12" customHeight="1">
      <c r="A497" s="111"/>
      <c r="B497" s="121"/>
      <c r="C497" s="121"/>
      <c r="D497" s="121"/>
      <c r="E497" s="121"/>
      <c r="F497" s="121"/>
      <c r="G497" s="8"/>
      <c r="H497" s="8"/>
      <c r="I497" s="8"/>
    </row>
    <row r="498" spans="1:9" ht="16.149999999999999" customHeight="1">
      <c r="A498" s="111">
        <v>8.3000000000000007</v>
      </c>
      <c r="B498" s="268" t="s">
        <v>505</v>
      </c>
      <c r="C498" s="268"/>
      <c r="D498" s="268"/>
      <c r="E498" s="268"/>
      <c r="F498" s="268"/>
      <c r="G498" s="268"/>
      <c r="H498" s="268"/>
      <c r="I498" s="268"/>
    </row>
    <row r="499" spans="1:9" ht="12" customHeight="1">
      <c r="A499" s="111"/>
      <c r="B499" s="121"/>
      <c r="C499" s="121"/>
      <c r="D499" s="121"/>
      <c r="E499" s="121"/>
      <c r="F499" s="121"/>
      <c r="G499" s="8"/>
      <c r="H499" s="8"/>
      <c r="I499" s="8"/>
    </row>
    <row r="500" spans="1:9" ht="133.15" customHeight="1">
      <c r="A500" s="111" t="s">
        <v>506</v>
      </c>
      <c r="B500" s="242" t="s">
        <v>808</v>
      </c>
      <c r="C500" s="242"/>
      <c r="D500" s="242"/>
      <c r="E500" s="242"/>
      <c r="F500" s="242"/>
      <c r="G500" s="242"/>
      <c r="H500" s="242"/>
      <c r="I500" s="242"/>
    </row>
    <row r="501" spans="1:9" ht="12" customHeight="1">
      <c r="A501" s="111"/>
      <c r="B501" s="121"/>
      <c r="C501" s="121"/>
      <c r="D501" s="121"/>
      <c r="E501" s="121"/>
      <c r="F501" s="121"/>
      <c r="G501" s="8"/>
      <c r="H501" s="8"/>
      <c r="I501" s="8"/>
    </row>
    <row r="502" spans="1:9" ht="18.600000000000001" customHeight="1">
      <c r="A502" s="111">
        <v>8.4</v>
      </c>
      <c r="B502" s="268" t="s">
        <v>809</v>
      </c>
      <c r="C502" s="268"/>
      <c r="D502" s="268"/>
      <c r="E502" s="268"/>
      <c r="F502" s="268"/>
      <c r="G502" s="268"/>
      <c r="H502" s="268"/>
      <c r="I502" s="268"/>
    </row>
    <row r="503" spans="1:9" ht="12" customHeight="1">
      <c r="A503" s="111"/>
      <c r="B503" s="121"/>
      <c r="C503" s="121"/>
      <c r="D503" s="121"/>
      <c r="E503" s="121"/>
      <c r="F503" s="121"/>
      <c r="G503" s="8"/>
      <c r="H503" s="8"/>
      <c r="I503" s="8"/>
    </row>
    <row r="504" spans="1:9" ht="118.9" customHeight="1">
      <c r="A504" s="111" t="s">
        <v>810</v>
      </c>
      <c r="B504" s="242" t="s">
        <v>1256</v>
      </c>
      <c r="C504" s="242"/>
      <c r="D504" s="242"/>
      <c r="E504" s="242"/>
      <c r="F504" s="242"/>
      <c r="G504" s="242"/>
      <c r="H504" s="242"/>
      <c r="I504" s="242"/>
    </row>
    <row r="505" spans="1:9" ht="12" customHeight="1">
      <c r="A505" s="111"/>
      <c r="B505" s="121"/>
      <c r="C505" s="121"/>
      <c r="D505" s="121"/>
      <c r="E505" s="121"/>
      <c r="F505" s="121"/>
      <c r="G505" s="8"/>
      <c r="H505" s="8"/>
      <c r="I505" s="8"/>
    </row>
    <row r="506" spans="1:9" ht="16.149999999999999" customHeight="1">
      <c r="A506" s="268" t="s">
        <v>811</v>
      </c>
      <c r="B506" s="268"/>
      <c r="C506" s="268"/>
      <c r="D506" s="268"/>
      <c r="E506" s="268"/>
      <c r="F506" s="268"/>
      <c r="G506" s="268"/>
      <c r="H506" s="268"/>
      <c r="I506" s="268"/>
    </row>
    <row r="507" spans="1:9" ht="12" customHeight="1">
      <c r="A507" s="120"/>
      <c r="B507" s="121"/>
      <c r="C507" s="121"/>
      <c r="D507" s="121"/>
      <c r="E507" s="121"/>
      <c r="F507" s="121"/>
      <c r="G507" s="8"/>
      <c r="H507" s="8"/>
      <c r="I507" s="8"/>
    </row>
    <row r="508" spans="1:9" ht="16.149999999999999" customHeight="1">
      <c r="A508" s="111">
        <v>9.1</v>
      </c>
      <c r="B508" s="268" t="s">
        <v>812</v>
      </c>
      <c r="C508" s="268"/>
      <c r="D508" s="268"/>
      <c r="E508" s="268"/>
      <c r="F508" s="268"/>
      <c r="G508" s="268"/>
      <c r="H508" s="268"/>
      <c r="I508" s="268"/>
    </row>
    <row r="509" spans="1:9" ht="12" customHeight="1">
      <c r="A509" s="111"/>
      <c r="B509" s="121"/>
      <c r="C509" s="121"/>
      <c r="D509" s="121"/>
      <c r="E509" s="121"/>
      <c r="F509" s="121"/>
      <c r="G509" s="8"/>
      <c r="H509" s="8"/>
      <c r="I509" s="8"/>
    </row>
    <row r="510" spans="1:9" ht="189" customHeight="1">
      <c r="A510" s="111" t="s">
        <v>813</v>
      </c>
      <c r="B510" s="242" t="s">
        <v>834</v>
      </c>
      <c r="C510" s="242"/>
      <c r="D510" s="242"/>
      <c r="E510" s="242"/>
      <c r="F510" s="242"/>
      <c r="G510" s="242"/>
      <c r="H510" s="242"/>
      <c r="I510" s="242"/>
    </row>
    <row r="511" spans="1:9" ht="12" customHeight="1">
      <c r="A511" s="111"/>
      <c r="B511" s="121"/>
      <c r="C511" s="121"/>
      <c r="D511" s="121"/>
      <c r="E511" s="121"/>
      <c r="F511" s="121"/>
      <c r="G511" s="8"/>
      <c r="H511" s="8"/>
      <c r="I511" s="8"/>
    </row>
    <row r="512" spans="1:9" ht="103.15" customHeight="1">
      <c r="A512" s="111" t="s">
        <v>182</v>
      </c>
      <c r="B512" s="242" t="s">
        <v>325</v>
      </c>
      <c r="C512" s="242"/>
      <c r="D512" s="242"/>
      <c r="E512" s="242"/>
      <c r="F512" s="242"/>
      <c r="G512" s="242"/>
      <c r="H512" s="242"/>
      <c r="I512" s="242"/>
    </row>
    <row r="513" spans="1:9" ht="12" customHeight="1">
      <c r="A513" s="111"/>
      <c r="B513" s="121"/>
      <c r="C513" s="121"/>
      <c r="D513" s="121"/>
      <c r="E513" s="121"/>
      <c r="F513" s="121"/>
      <c r="G513" s="8"/>
      <c r="H513" s="8"/>
      <c r="I513" s="8"/>
    </row>
    <row r="514" spans="1:9" ht="104.45" customHeight="1">
      <c r="A514" s="111" t="s">
        <v>23</v>
      </c>
      <c r="B514" s="242" t="s">
        <v>214</v>
      </c>
      <c r="C514" s="242"/>
      <c r="D514" s="242"/>
      <c r="E514" s="242"/>
      <c r="F514" s="242"/>
      <c r="G514" s="242"/>
      <c r="H514" s="242"/>
      <c r="I514" s="242"/>
    </row>
    <row r="515" spans="1:9" ht="29.45" customHeight="1">
      <c r="A515" s="111"/>
      <c r="B515" s="121"/>
      <c r="C515" s="121"/>
      <c r="D515" s="121"/>
      <c r="E515" s="121"/>
      <c r="F515" s="121"/>
      <c r="G515" s="8"/>
      <c r="H515" s="8"/>
      <c r="I515" s="8"/>
    </row>
    <row r="516" spans="1:9" ht="18" customHeight="1">
      <c r="A516" s="111">
        <v>9.1999999999999993</v>
      </c>
      <c r="B516" s="268" t="s">
        <v>215</v>
      </c>
      <c r="C516" s="268"/>
      <c r="D516" s="268"/>
      <c r="E516" s="268"/>
      <c r="F516" s="268"/>
      <c r="G516" s="268"/>
      <c r="H516" s="268"/>
      <c r="I516" s="268"/>
    </row>
    <row r="517" spans="1:9" ht="12" customHeight="1">
      <c r="A517" s="111"/>
      <c r="B517" s="121"/>
      <c r="C517" s="121"/>
      <c r="D517" s="121"/>
      <c r="E517" s="121"/>
      <c r="F517" s="121"/>
      <c r="G517" s="8"/>
      <c r="H517" s="8"/>
      <c r="I517" s="8"/>
    </row>
    <row r="518" spans="1:9" ht="110.45" customHeight="1">
      <c r="A518" s="111" t="s">
        <v>216</v>
      </c>
      <c r="B518" s="242" t="s">
        <v>217</v>
      </c>
      <c r="C518" s="242"/>
      <c r="D518" s="242"/>
      <c r="E518" s="242"/>
      <c r="F518" s="242"/>
      <c r="G518" s="242"/>
      <c r="H518" s="242"/>
      <c r="I518" s="242"/>
    </row>
    <row r="519" spans="1:9" ht="12" customHeight="1">
      <c r="A519" s="111"/>
      <c r="B519" s="121"/>
      <c r="C519" s="121"/>
      <c r="D519" s="121"/>
      <c r="E519" s="121"/>
      <c r="F519" s="121"/>
      <c r="G519" s="8"/>
      <c r="H519" s="8"/>
      <c r="I519" s="8"/>
    </row>
    <row r="520" spans="1:9" ht="16.149999999999999" customHeight="1">
      <c r="A520" s="111">
        <v>9.3000000000000007</v>
      </c>
      <c r="B520" s="268" t="s">
        <v>218</v>
      </c>
      <c r="C520" s="268"/>
      <c r="D520" s="268"/>
      <c r="E520" s="268"/>
      <c r="F520" s="268"/>
      <c r="G520" s="268"/>
      <c r="H520" s="268"/>
      <c r="I520" s="268"/>
    </row>
    <row r="521" spans="1:9" ht="12" customHeight="1">
      <c r="A521" s="111"/>
      <c r="B521" s="121"/>
      <c r="C521" s="121"/>
      <c r="D521" s="121"/>
      <c r="E521" s="121"/>
      <c r="F521" s="121"/>
      <c r="G521" s="8"/>
      <c r="H521" s="8"/>
      <c r="I521" s="8"/>
    </row>
    <row r="522" spans="1:9" ht="163.15" customHeight="1">
      <c r="A522" s="111" t="s">
        <v>219</v>
      </c>
      <c r="B522" s="242" t="s">
        <v>438</v>
      </c>
      <c r="C522" s="242"/>
      <c r="D522" s="242"/>
      <c r="E522" s="242"/>
      <c r="F522" s="242"/>
      <c r="G522" s="242"/>
      <c r="H522" s="242"/>
      <c r="I522" s="242"/>
    </row>
    <row r="523" spans="1:9" ht="12" customHeight="1">
      <c r="A523" s="111"/>
      <c r="B523" s="121"/>
      <c r="C523" s="121"/>
      <c r="D523" s="121"/>
      <c r="E523" s="121"/>
      <c r="F523" s="121"/>
      <c r="G523" s="8"/>
      <c r="H523" s="8"/>
      <c r="I523" s="8"/>
    </row>
    <row r="524" spans="1:9" ht="16.149999999999999" customHeight="1">
      <c r="A524" s="111">
        <v>9.4</v>
      </c>
      <c r="B524" s="268" t="s">
        <v>220</v>
      </c>
      <c r="C524" s="268"/>
      <c r="D524" s="268"/>
      <c r="E524" s="268"/>
      <c r="F524" s="268"/>
      <c r="G524" s="268"/>
      <c r="H524" s="268"/>
      <c r="I524" s="268"/>
    </row>
    <row r="525" spans="1:9" ht="12" customHeight="1">
      <c r="A525" s="111"/>
      <c r="B525" s="121"/>
      <c r="C525" s="121"/>
      <c r="D525" s="121"/>
      <c r="E525" s="121"/>
      <c r="F525" s="121"/>
      <c r="G525" s="8"/>
      <c r="H525" s="8"/>
      <c r="I525" s="8"/>
    </row>
    <row r="526" spans="1:9" ht="63.6" customHeight="1">
      <c r="A526" s="111" t="s">
        <v>221</v>
      </c>
      <c r="B526" s="242" t="s">
        <v>222</v>
      </c>
      <c r="C526" s="242"/>
      <c r="D526" s="242"/>
      <c r="E526" s="242"/>
      <c r="F526" s="242"/>
      <c r="G526" s="242"/>
      <c r="H526" s="242"/>
      <c r="I526" s="242"/>
    </row>
    <row r="527" spans="1:9" ht="12" customHeight="1">
      <c r="A527" s="111"/>
      <c r="B527" s="121"/>
      <c r="C527" s="121"/>
      <c r="D527" s="121"/>
      <c r="E527" s="121"/>
      <c r="F527" s="121"/>
      <c r="G527" s="8"/>
      <c r="H527" s="8"/>
      <c r="I527" s="8"/>
    </row>
    <row r="528" spans="1:9" ht="156.6" customHeight="1">
      <c r="A528" s="111" t="s">
        <v>223</v>
      </c>
      <c r="B528" s="242" t="s">
        <v>208</v>
      </c>
      <c r="C528" s="242"/>
      <c r="D528" s="242"/>
      <c r="E528" s="242"/>
      <c r="F528" s="242"/>
      <c r="G528" s="242"/>
      <c r="H528" s="242"/>
      <c r="I528" s="242"/>
    </row>
    <row r="529" spans="1:9" ht="12" customHeight="1">
      <c r="A529" s="111"/>
      <c r="B529" s="121"/>
      <c r="C529" s="121"/>
      <c r="D529" s="121"/>
      <c r="E529" s="121"/>
      <c r="F529" s="121"/>
      <c r="G529" s="8"/>
      <c r="H529" s="8"/>
      <c r="I529" s="8"/>
    </row>
    <row r="530" spans="1:9" ht="118.15" customHeight="1">
      <c r="A530" s="111" t="s">
        <v>209</v>
      </c>
      <c r="B530" s="316" t="s">
        <v>1237</v>
      </c>
      <c r="C530" s="316"/>
      <c r="D530" s="316"/>
      <c r="E530" s="316"/>
      <c r="F530" s="316"/>
      <c r="G530" s="316"/>
      <c r="H530" s="316"/>
      <c r="I530" s="316"/>
    </row>
    <row r="531" spans="1:9" ht="10.9" customHeight="1">
      <c r="A531" s="111"/>
      <c r="B531" s="121"/>
      <c r="C531" s="121"/>
      <c r="D531" s="121"/>
      <c r="E531" s="121"/>
      <c r="F531" s="121"/>
      <c r="G531" s="8"/>
      <c r="H531" s="8"/>
      <c r="I531" s="8"/>
    </row>
    <row r="532" spans="1:9" ht="16.149999999999999" customHeight="1">
      <c r="A532" s="111">
        <v>9.5</v>
      </c>
      <c r="B532" s="268" t="s">
        <v>210</v>
      </c>
      <c r="C532" s="268"/>
      <c r="D532" s="268"/>
      <c r="E532" s="268"/>
      <c r="F532" s="268"/>
      <c r="G532" s="268"/>
      <c r="H532" s="268"/>
      <c r="I532" s="268"/>
    </row>
    <row r="533" spans="1:9" ht="10.9" customHeight="1">
      <c r="A533" s="111"/>
      <c r="B533" s="121"/>
      <c r="C533" s="121"/>
      <c r="D533" s="121"/>
      <c r="E533" s="121"/>
      <c r="F533" s="121"/>
      <c r="G533" s="8"/>
      <c r="H533" s="8"/>
      <c r="I533" s="8"/>
    </row>
    <row r="534" spans="1:9" ht="93.6" customHeight="1">
      <c r="A534" s="111" t="s">
        <v>211</v>
      </c>
      <c r="B534" s="242" t="s">
        <v>212</v>
      </c>
      <c r="C534" s="242"/>
      <c r="D534" s="242"/>
      <c r="E534" s="242"/>
      <c r="F534" s="242"/>
      <c r="G534" s="242"/>
      <c r="H534" s="242"/>
      <c r="I534" s="242"/>
    </row>
    <row r="535" spans="1:9" ht="10.9" customHeight="1">
      <c r="A535" s="111"/>
      <c r="B535" s="121"/>
      <c r="C535" s="121"/>
      <c r="D535" s="121"/>
      <c r="E535" s="121"/>
      <c r="F535" s="121"/>
      <c r="G535" s="8"/>
      <c r="H535" s="8"/>
      <c r="I535" s="8"/>
    </row>
    <row r="536" spans="1:9" ht="189.6" customHeight="1">
      <c r="A536" s="111" t="s">
        <v>213</v>
      </c>
      <c r="B536" s="316" t="s">
        <v>1238</v>
      </c>
      <c r="C536" s="316"/>
      <c r="D536" s="316"/>
      <c r="E536" s="316"/>
      <c r="F536" s="316"/>
      <c r="G536" s="316"/>
      <c r="H536" s="316"/>
      <c r="I536" s="316"/>
    </row>
    <row r="537" spans="1:9" ht="10.9" customHeight="1">
      <c r="A537" s="111"/>
      <c r="B537" s="121"/>
      <c r="C537" s="121"/>
      <c r="D537" s="121"/>
      <c r="E537" s="121"/>
      <c r="F537" s="121"/>
      <c r="G537" s="8"/>
      <c r="H537" s="8"/>
      <c r="I537" s="8"/>
    </row>
    <row r="538" spans="1:9" ht="16.149999999999999" customHeight="1">
      <c r="A538" s="111">
        <v>9.6</v>
      </c>
      <c r="B538" s="268" t="s">
        <v>662</v>
      </c>
      <c r="C538" s="268"/>
      <c r="D538" s="268"/>
      <c r="E538" s="268"/>
      <c r="F538" s="268"/>
      <c r="G538" s="268"/>
      <c r="H538" s="268"/>
      <c r="I538" s="268"/>
    </row>
    <row r="539" spans="1:9" ht="10.9" customHeight="1">
      <c r="A539" s="111"/>
      <c r="B539" s="121"/>
      <c r="C539" s="121"/>
      <c r="D539" s="121"/>
      <c r="E539" s="121"/>
      <c r="F539" s="121"/>
      <c r="G539" s="8"/>
      <c r="H539" s="8"/>
      <c r="I539" s="8"/>
    </row>
    <row r="540" spans="1:9" ht="87" customHeight="1">
      <c r="A540" s="111" t="s">
        <v>663</v>
      </c>
      <c r="B540" s="242" t="s">
        <v>814</v>
      </c>
      <c r="C540" s="242"/>
      <c r="D540" s="242"/>
      <c r="E540" s="242"/>
      <c r="F540" s="242"/>
      <c r="G540" s="242"/>
      <c r="H540" s="242"/>
      <c r="I540" s="242"/>
    </row>
    <row r="541" spans="1:9" ht="10.9" customHeight="1">
      <c r="A541" s="111"/>
      <c r="B541" s="121"/>
      <c r="C541" s="121"/>
      <c r="D541" s="121"/>
      <c r="E541" s="121"/>
      <c r="F541" s="121"/>
      <c r="G541" s="8"/>
      <c r="H541" s="8"/>
      <c r="I541" s="8"/>
    </row>
    <row r="542" spans="1:9" ht="32.25" customHeight="1">
      <c r="A542" s="111">
        <v>9.6999999999999993</v>
      </c>
      <c r="B542" s="268" t="s">
        <v>815</v>
      </c>
      <c r="C542" s="268"/>
      <c r="D542" s="268"/>
      <c r="E542" s="268"/>
      <c r="F542" s="268"/>
      <c r="G542" s="268"/>
      <c r="H542" s="268"/>
      <c r="I542" s="268"/>
    </row>
    <row r="543" spans="1:9" ht="10.9" customHeight="1">
      <c r="A543" s="111"/>
      <c r="B543" s="121"/>
      <c r="C543" s="121"/>
      <c r="D543" s="121"/>
      <c r="E543" s="121"/>
      <c r="F543" s="121"/>
      <c r="G543" s="8"/>
      <c r="H543" s="8"/>
      <c r="I543" s="8"/>
    </row>
    <row r="544" spans="1:9" ht="47.25" customHeight="1">
      <c r="A544" s="111" t="s">
        <v>816</v>
      </c>
      <c r="B544" s="242" t="s">
        <v>817</v>
      </c>
      <c r="C544" s="242"/>
      <c r="D544" s="242"/>
      <c r="E544" s="242"/>
      <c r="F544" s="242"/>
      <c r="G544" s="242"/>
      <c r="H544" s="242"/>
      <c r="I544" s="242"/>
    </row>
    <row r="545" spans="1:9" ht="10.9" customHeight="1">
      <c r="A545" s="111"/>
      <c r="B545" s="121"/>
      <c r="C545" s="121"/>
      <c r="D545" s="121"/>
      <c r="E545" s="121"/>
      <c r="F545" s="121"/>
      <c r="G545" s="8"/>
      <c r="H545" s="8"/>
      <c r="I545" s="8"/>
    </row>
    <row r="546" spans="1:9" ht="31.5" customHeight="1">
      <c r="A546" s="113" t="s">
        <v>853</v>
      </c>
      <c r="B546" s="242" t="s">
        <v>818</v>
      </c>
      <c r="C546" s="242"/>
      <c r="D546" s="242"/>
      <c r="E546" s="242"/>
      <c r="F546" s="242"/>
      <c r="G546" s="242"/>
      <c r="H546" s="242"/>
      <c r="I546" s="242"/>
    </row>
    <row r="547" spans="1:9" ht="10.9" customHeight="1">
      <c r="A547" s="113"/>
      <c r="B547" s="121"/>
      <c r="C547" s="121"/>
      <c r="D547" s="121"/>
      <c r="E547" s="121"/>
      <c r="F547" s="121"/>
      <c r="G547" s="8"/>
      <c r="H547" s="8"/>
      <c r="I547" s="8"/>
    </row>
    <row r="548" spans="1:9" ht="46.5" customHeight="1">
      <c r="A548" s="113" t="s">
        <v>854</v>
      </c>
      <c r="B548" s="242" t="s">
        <v>664</v>
      </c>
      <c r="C548" s="242"/>
      <c r="D548" s="242"/>
      <c r="E548" s="242"/>
      <c r="F548" s="242"/>
      <c r="G548" s="242"/>
      <c r="H548" s="242"/>
      <c r="I548" s="242"/>
    </row>
    <row r="549" spans="1:9" ht="10.9" customHeight="1">
      <c r="A549" s="113"/>
      <c r="B549" s="121"/>
      <c r="C549" s="121"/>
      <c r="D549" s="121"/>
      <c r="E549" s="121"/>
      <c r="F549" s="121"/>
      <c r="G549" s="8"/>
      <c r="H549" s="8"/>
      <c r="I549" s="8"/>
    </row>
    <row r="550" spans="1:9" ht="36" customHeight="1">
      <c r="A550" s="113" t="s">
        <v>856</v>
      </c>
      <c r="B550" s="242" t="s">
        <v>1208</v>
      </c>
      <c r="C550" s="242"/>
      <c r="D550" s="242"/>
      <c r="E550" s="242"/>
      <c r="F550" s="242"/>
      <c r="G550" s="242"/>
      <c r="H550" s="242"/>
      <c r="I550" s="242"/>
    </row>
    <row r="551" spans="1:9" ht="10.9" customHeight="1">
      <c r="A551" s="111"/>
      <c r="B551" s="121"/>
      <c r="C551" s="121"/>
      <c r="D551" s="121"/>
      <c r="E551" s="121"/>
      <c r="F551" s="121"/>
      <c r="G551" s="8"/>
      <c r="H551" s="8"/>
      <c r="I551" s="8"/>
    </row>
    <row r="552" spans="1:9" ht="16.149999999999999" customHeight="1">
      <c r="A552" s="111">
        <v>9.8000000000000007</v>
      </c>
      <c r="B552" s="268" t="s">
        <v>665</v>
      </c>
      <c r="C552" s="268"/>
      <c r="D552" s="268"/>
      <c r="E552" s="268"/>
      <c r="F552" s="268"/>
      <c r="G552" s="268"/>
      <c r="H552" s="268"/>
      <c r="I552" s="268"/>
    </row>
    <row r="553" spans="1:9" ht="16.149999999999999" customHeight="1">
      <c r="A553" s="121"/>
      <c r="B553" s="242" t="s">
        <v>666</v>
      </c>
      <c r="C553" s="242"/>
      <c r="D553" s="242"/>
      <c r="E553" s="121"/>
      <c r="F553" s="121"/>
      <c r="G553" s="8"/>
      <c r="H553" s="8"/>
      <c r="I553" s="8"/>
    </row>
    <row r="554" spans="1:9" ht="10.9" customHeight="1">
      <c r="A554" s="111"/>
      <c r="B554" s="121"/>
      <c r="C554" s="121"/>
      <c r="D554" s="121"/>
      <c r="E554" s="121"/>
      <c r="F554" s="121"/>
      <c r="G554" s="8"/>
      <c r="H554" s="8"/>
      <c r="I554" s="8"/>
    </row>
    <row r="555" spans="1:9" ht="47.25" customHeight="1">
      <c r="A555" s="111" t="s">
        <v>667</v>
      </c>
      <c r="B555" s="242" t="s">
        <v>668</v>
      </c>
      <c r="C555" s="242"/>
      <c r="D555" s="242"/>
      <c r="E555" s="242"/>
      <c r="F555" s="242"/>
      <c r="G555" s="242"/>
      <c r="H555" s="242"/>
      <c r="I555" s="242"/>
    </row>
    <row r="556" spans="1:9" ht="10.9" customHeight="1">
      <c r="A556" s="111"/>
      <c r="B556" s="121"/>
      <c r="C556" s="121"/>
      <c r="D556" s="121"/>
      <c r="E556" s="121"/>
      <c r="F556" s="121"/>
      <c r="G556" s="8"/>
      <c r="H556" s="8"/>
      <c r="I556" s="8"/>
    </row>
    <row r="557" spans="1:9" ht="33" customHeight="1">
      <c r="A557" s="113" t="s">
        <v>853</v>
      </c>
      <c r="B557" s="242" t="s">
        <v>669</v>
      </c>
      <c r="C557" s="242"/>
      <c r="D557" s="242"/>
      <c r="E557" s="242"/>
      <c r="F557" s="242"/>
      <c r="G557" s="242"/>
      <c r="H557" s="242"/>
      <c r="I557" s="242"/>
    </row>
    <row r="558" spans="1:9" ht="10.9" customHeight="1">
      <c r="A558" s="113"/>
      <c r="B558" s="121"/>
      <c r="C558" s="121"/>
      <c r="D558" s="121"/>
      <c r="E558" s="121"/>
      <c r="F558" s="121"/>
      <c r="G558" s="8"/>
      <c r="H558" s="8"/>
      <c r="I558" s="8"/>
    </row>
    <row r="559" spans="1:9" ht="48" customHeight="1">
      <c r="A559" s="113" t="s">
        <v>854</v>
      </c>
      <c r="B559" s="242" t="s">
        <v>670</v>
      </c>
      <c r="C559" s="242"/>
      <c r="D559" s="242"/>
      <c r="E559" s="242"/>
      <c r="F559" s="242"/>
      <c r="G559" s="242"/>
      <c r="H559" s="242"/>
      <c r="I559" s="242"/>
    </row>
    <row r="560" spans="1:9" ht="10.9" customHeight="1">
      <c r="A560" s="113"/>
      <c r="B560" s="121"/>
      <c r="C560" s="121"/>
      <c r="D560" s="121"/>
      <c r="E560" s="121"/>
      <c r="F560" s="121"/>
      <c r="G560" s="8"/>
      <c r="H560" s="8"/>
      <c r="I560" s="8"/>
    </row>
    <row r="561" spans="1:9" ht="33.75" customHeight="1">
      <c r="A561" s="113" t="s">
        <v>856</v>
      </c>
      <c r="B561" s="242" t="s">
        <v>671</v>
      </c>
      <c r="C561" s="242"/>
      <c r="D561" s="242"/>
      <c r="E561" s="242"/>
      <c r="F561" s="242"/>
      <c r="G561" s="242"/>
      <c r="H561" s="242"/>
      <c r="I561" s="242"/>
    </row>
    <row r="562" spans="1:9" ht="10.9" customHeight="1">
      <c r="A562" s="111"/>
      <c r="B562" s="121"/>
      <c r="C562" s="121"/>
      <c r="D562" s="121"/>
      <c r="E562" s="121"/>
      <c r="F562" s="121"/>
      <c r="G562" s="8"/>
      <c r="H562" s="8"/>
      <c r="I562" s="8"/>
    </row>
    <row r="563" spans="1:9" ht="119.45" customHeight="1">
      <c r="A563" s="111" t="s">
        <v>672</v>
      </c>
      <c r="B563" s="242" t="s">
        <v>1365</v>
      </c>
      <c r="C563" s="242"/>
      <c r="D563" s="242"/>
      <c r="E563" s="242"/>
      <c r="F563" s="242"/>
      <c r="G563" s="242"/>
      <c r="H563" s="242"/>
      <c r="I563" s="242"/>
    </row>
    <row r="564" spans="1:9" ht="10.9" customHeight="1">
      <c r="A564" s="111"/>
      <c r="B564" s="121"/>
      <c r="C564" s="121"/>
      <c r="D564" s="121"/>
      <c r="E564" s="121"/>
      <c r="F564" s="121"/>
      <c r="G564" s="8"/>
      <c r="H564" s="8"/>
      <c r="I564" s="8"/>
    </row>
    <row r="565" spans="1:9" ht="151.9" customHeight="1">
      <c r="A565" s="111" t="s">
        <v>238</v>
      </c>
      <c r="B565" s="242" t="s">
        <v>1366</v>
      </c>
      <c r="C565" s="242"/>
      <c r="D565" s="242"/>
      <c r="E565" s="242"/>
      <c r="F565" s="242"/>
      <c r="G565" s="242"/>
      <c r="H565" s="242"/>
      <c r="I565" s="242"/>
    </row>
    <row r="566" spans="1:9" ht="10.9" customHeight="1">
      <c r="A566" s="111"/>
      <c r="B566" s="121"/>
      <c r="C566" s="121"/>
      <c r="D566" s="121"/>
      <c r="E566" s="121"/>
      <c r="F566" s="121"/>
      <c r="G566" s="8"/>
      <c r="H566" s="8"/>
      <c r="I566" s="8"/>
    </row>
    <row r="567" spans="1:9" ht="16.149999999999999" customHeight="1">
      <c r="A567" s="111">
        <v>9.9</v>
      </c>
      <c r="B567" s="268" t="s">
        <v>239</v>
      </c>
      <c r="C567" s="268"/>
      <c r="D567" s="268"/>
      <c r="E567" s="268"/>
      <c r="F567" s="268"/>
      <c r="G567" s="268"/>
      <c r="H567" s="268"/>
      <c r="I567" s="268"/>
    </row>
    <row r="568" spans="1:9" ht="10.9" customHeight="1">
      <c r="A568" s="111"/>
      <c r="B568" s="121"/>
      <c r="C568" s="121"/>
      <c r="D568" s="121"/>
      <c r="E568" s="121"/>
      <c r="F568" s="121"/>
      <c r="G568" s="8"/>
      <c r="H568" s="8"/>
      <c r="I568" s="8"/>
    </row>
    <row r="569" spans="1:9" ht="76.5" customHeight="1">
      <c r="A569" s="111" t="s">
        <v>240</v>
      </c>
      <c r="B569" s="242" t="s">
        <v>241</v>
      </c>
      <c r="C569" s="242"/>
      <c r="D569" s="242"/>
      <c r="E569" s="242"/>
      <c r="F569" s="242"/>
      <c r="G569" s="242"/>
      <c r="H569" s="242"/>
      <c r="I569" s="242"/>
    </row>
    <row r="570" spans="1:9" ht="10.9" customHeight="1">
      <c r="A570" s="111"/>
      <c r="B570" s="121"/>
      <c r="C570" s="121"/>
      <c r="D570" s="121"/>
      <c r="E570" s="121"/>
      <c r="F570" s="121"/>
      <c r="G570" s="8"/>
      <c r="H570" s="8"/>
      <c r="I570" s="8"/>
    </row>
    <row r="571" spans="1:9" ht="16.149999999999999" customHeight="1">
      <c r="A571" s="122" t="s">
        <v>265</v>
      </c>
      <c r="B571" s="268" t="s">
        <v>242</v>
      </c>
      <c r="C571" s="268"/>
      <c r="D571" s="268"/>
      <c r="E571" s="268"/>
      <c r="F571" s="268"/>
      <c r="G571" s="268"/>
      <c r="H571" s="268"/>
      <c r="I571" s="268"/>
    </row>
    <row r="572" spans="1:9" ht="10.9" customHeight="1">
      <c r="A572" s="111"/>
      <c r="B572" s="121"/>
      <c r="C572" s="121"/>
      <c r="D572" s="121"/>
      <c r="E572" s="121"/>
      <c r="F572" s="121"/>
      <c r="G572" s="8"/>
      <c r="H572" s="8"/>
      <c r="I572" s="8"/>
    </row>
    <row r="573" spans="1:9" ht="76.5" customHeight="1">
      <c r="A573" s="111" t="s">
        <v>243</v>
      </c>
      <c r="B573" s="242" t="s">
        <v>730</v>
      </c>
      <c r="C573" s="242"/>
      <c r="D573" s="242"/>
      <c r="E573" s="242"/>
      <c r="F573" s="242"/>
      <c r="G573" s="242"/>
      <c r="H573" s="242"/>
      <c r="I573" s="242"/>
    </row>
    <row r="574" spans="1:9" ht="10.9" customHeight="1">
      <c r="A574" s="111"/>
      <c r="B574" s="121"/>
      <c r="C574" s="121"/>
      <c r="D574" s="121"/>
      <c r="E574" s="121"/>
      <c r="F574" s="121"/>
      <c r="G574" s="8"/>
      <c r="H574" s="8"/>
      <c r="I574" s="8"/>
    </row>
    <row r="575" spans="1:9" ht="16.149999999999999" customHeight="1">
      <c r="A575" s="111">
        <v>9.11</v>
      </c>
      <c r="B575" s="268" t="s">
        <v>731</v>
      </c>
      <c r="C575" s="268"/>
      <c r="D575" s="268"/>
      <c r="E575" s="268"/>
      <c r="F575" s="268"/>
      <c r="G575" s="268"/>
      <c r="H575" s="268"/>
      <c r="I575" s="268"/>
    </row>
    <row r="576" spans="1:9" ht="10.9" customHeight="1">
      <c r="A576" s="111"/>
      <c r="B576" s="121"/>
      <c r="C576" s="121"/>
      <c r="D576" s="121"/>
      <c r="E576" s="121"/>
      <c r="F576" s="121"/>
      <c r="G576" s="8"/>
      <c r="H576" s="8"/>
      <c r="I576" s="8"/>
    </row>
    <row r="577" spans="1:9" ht="120.75" customHeight="1">
      <c r="A577" s="111" t="s">
        <v>732</v>
      </c>
      <c r="B577" s="242" t="s">
        <v>1209</v>
      </c>
      <c r="C577" s="242"/>
      <c r="D577" s="242"/>
      <c r="E577" s="242"/>
      <c r="F577" s="242"/>
      <c r="G577" s="242"/>
      <c r="H577" s="242"/>
      <c r="I577" s="242"/>
    </row>
    <row r="578" spans="1:9" ht="10.9" customHeight="1">
      <c r="A578" s="111"/>
      <c r="B578" s="121"/>
      <c r="C578" s="121"/>
      <c r="D578" s="121"/>
      <c r="E578" s="121"/>
      <c r="F578" s="121"/>
      <c r="G578" s="8"/>
      <c r="H578" s="8"/>
      <c r="I578" s="8"/>
    </row>
    <row r="579" spans="1:9" ht="16.149999999999999" customHeight="1">
      <c r="A579" s="111">
        <v>9.1199999999999992</v>
      </c>
      <c r="B579" s="268" t="s">
        <v>797</v>
      </c>
      <c r="C579" s="268"/>
      <c r="D579" s="268"/>
      <c r="E579" s="268"/>
      <c r="F579" s="268"/>
      <c r="G579" s="268"/>
      <c r="H579" s="268"/>
      <c r="I579" s="268"/>
    </row>
    <row r="580" spans="1:9" ht="10.9" customHeight="1">
      <c r="A580" s="120"/>
      <c r="B580" s="121"/>
      <c r="C580" s="121"/>
      <c r="D580" s="121"/>
      <c r="E580" s="121"/>
      <c r="F580" s="121"/>
      <c r="G580" s="8"/>
      <c r="H580" s="8"/>
      <c r="I580" s="8"/>
    </row>
    <row r="581" spans="1:9" ht="88.15" customHeight="1">
      <c r="A581" s="111" t="s">
        <v>798</v>
      </c>
      <c r="B581" s="242" t="s">
        <v>799</v>
      </c>
      <c r="C581" s="242"/>
      <c r="D581" s="242"/>
      <c r="E581" s="242"/>
      <c r="F581" s="242"/>
      <c r="G581" s="242"/>
      <c r="H581" s="242"/>
      <c r="I581" s="242"/>
    </row>
    <row r="582" spans="1:9" ht="10.9" customHeight="1">
      <c r="A582" s="111"/>
      <c r="B582" s="121"/>
      <c r="C582" s="121"/>
      <c r="D582" s="121"/>
      <c r="E582" s="121"/>
      <c r="F582" s="121"/>
      <c r="G582" s="8"/>
      <c r="H582" s="8"/>
      <c r="I582" s="8"/>
    </row>
    <row r="583" spans="1:9" ht="132" customHeight="1">
      <c r="A583" s="111" t="s">
        <v>800</v>
      </c>
      <c r="B583" s="242" t="s">
        <v>1230</v>
      </c>
      <c r="C583" s="242"/>
      <c r="D583" s="242"/>
      <c r="E583" s="242"/>
      <c r="F583" s="242"/>
      <c r="G583" s="242"/>
      <c r="H583" s="242"/>
      <c r="I583" s="242"/>
    </row>
    <row r="584" spans="1:9" ht="12" customHeight="1">
      <c r="A584" s="111"/>
      <c r="B584" s="121"/>
      <c r="C584" s="121"/>
      <c r="D584" s="121"/>
      <c r="E584" s="121"/>
      <c r="F584" s="121"/>
      <c r="G584" s="8"/>
      <c r="H584" s="8"/>
      <c r="I584" s="8"/>
    </row>
    <row r="585" spans="1:9" ht="33.6" customHeight="1">
      <c r="A585" s="8" t="s">
        <v>316</v>
      </c>
      <c r="B585" s="242" t="s">
        <v>317</v>
      </c>
      <c r="C585" s="242"/>
      <c r="D585" s="242"/>
      <c r="E585" s="242"/>
      <c r="F585" s="242"/>
      <c r="G585" s="242"/>
      <c r="H585" s="242"/>
      <c r="I585" s="242"/>
    </row>
    <row r="586" spans="1:9" ht="12" customHeight="1">
      <c r="A586" s="111"/>
      <c r="B586" s="121"/>
      <c r="C586" s="121"/>
      <c r="D586" s="121"/>
      <c r="E586" s="121"/>
      <c r="F586" s="121"/>
      <c r="G586" s="8"/>
      <c r="H586" s="8"/>
      <c r="I586" s="8"/>
    </row>
    <row r="587" spans="1:9" ht="16.149999999999999" customHeight="1">
      <c r="A587" s="111">
        <v>9.1300000000000008</v>
      </c>
      <c r="B587" s="268" t="s">
        <v>801</v>
      </c>
      <c r="C587" s="268"/>
      <c r="D587" s="268"/>
      <c r="E587" s="268"/>
      <c r="F587" s="268"/>
      <c r="G587" s="268"/>
      <c r="H587" s="268"/>
      <c r="I587" s="268"/>
    </row>
    <row r="588" spans="1:9" ht="12" customHeight="1">
      <c r="A588" s="111"/>
      <c r="B588" s="121"/>
      <c r="C588" s="121"/>
      <c r="D588" s="121"/>
      <c r="E588" s="121"/>
      <c r="F588" s="121"/>
      <c r="G588" s="8"/>
      <c r="H588" s="8"/>
      <c r="I588" s="8"/>
    </row>
    <row r="589" spans="1:9" ht="132" customHeight="1">
      <c r="A589" s="111" t="s">
        <v>802</v>
      </c>
      <c r="B589" s="242" t="s">
        <v>1210</v>
      </c>
      <c r="C589" s="242"/>
      <c r="D589" s="242"/>
      <c r="E589" s="242"/>
      <c r="F589" s="242"/>
      <c r="G589" s="242"/>
      <c r="H589" s="242"/>
      <c r="I589" s="242"/>
    </row>
    <row r="590" spans="1:9" ht="12" customHeight="1">
      <c r="A590" s="111"/>
      <c r="B590" s="242"/>
      <c r="C590" s="242"/>
      <c r="D590" s="242"/>
      <c r="E590" s="242"/>
      <c r="F590" s="242"/>
      <c r="G590" s="242"/>
      <c r="H590" s="242"/>
      <c r="I590" s="242"/>
    </row>
    <row r="591" spans="1:9" ht="172.9" customHeight="1">
      <c r="A591" s="111" t="s">
        <v>803</v>
      </c>
      <c r="B591" s="242" t="s">
        <v>1232</v>
      </c>
      <c r="C591" s="242"/>
      <c r="D591" s="242"/>
      <c r="E591" s="242"/>
      <c r="F591" s="242"/>
      <c r="G591" s="242"/>
      <c r="H591" s="242"/>
      <c r="I591" s="242"/>
    </row>
    <row r="592" spans="1:9" ht="12" customHeight="1">
      <c r="A592" s="111"/>
      <c r="B592" s="121"/>
      <c r="C592" s="121"/>
      <c r="D592" s="121"/>
      <c r="E592" s="121"/>
      <c r="F592" s="121"/>
      <c r="G592" s="8"/>
      <c r="H592" s="8"/>
      <c r="I592" s="8"/>
    </row>
    <row r="593" spans="1:9" ht="76.150000000000006" customHeight="1">
      <c r="A593" s="8" t="s">
        <v>318</v>
      </c>
      <c r="B593" s="242" t="s">
        <v>1211</v>
      </c>
      <c r="C593" s="242"/>
      <c r="D593" s="242"/>
      <c r="E593" s="242"/>
      <c r="F593" s="242"/>
      <c r="G593" s="242"/>
      <c r="H593" s="242"/>
      <c r="I593" s="242"/>
    </row>
    <row r="594" spans="1:9" ht="12" customHeight="1">
      <c r="A594" s="111" t="s">
        <v>609</v>
      </c>
      <c r="B594" s="121"/>
      <c r="C594" s="121"/>
      <c r="D594" s="121"/>
      <c r="E594" s="121"/>
      <c r="F594" s="121"/>
      <c r="G594" s="8"/>
      <c r="H594" s="8"/>
      <c r="I594" s="8"/>
    </row>
    <row r="595" spans="1:9" ht="16.149999999999999" customHeight="1">
      <c r="A595" s="111">
        <v>9.14</v>
      </c>
      <c r="B595" s="268" t="s">
        <v>610</v>
      </c>
      <c r="C595" s="268"/>
      <c r="D595" s="268"/>
      <c r="E595" s="268"/>
      <c r="F595" s="268"/>
      <c r="G595" s="268"/>
      <c r="H595" s="268"/>
      <c r="I595" s="268"/>
    </row>
    <row r="596" spans="1:9" ht="7.9" customHeight="1">
      <c r="A596" s="111"/>
      <c r="B596" s="121"/>
      <c r="C596" s="121"/>
      <c r="D596" s="121"/>
      <c r="E596" s="121"/>
      <c r="F596" s="121"/>
      <c r="G596" s="8"/>
      <c r="H596" s="8"/>
      <c r="I596" s="8"/>
    </row>
    <row r="597" spans="1:9" ht="98.45" customHeight="1">
      <c r="A597" s="111" t="s">
        <v>611</v>
      </c>
      <c r="B597" s="242" t="s">
        <v>612</v>
      </c>
      <c r="C597" s="242"/>
      <c r="D597" s="242"/>
      <c r="E597" s="242"/>
      <c r="F597" s="242"/>
      <c r="G597" s="242"/>
      <c r="H597" s="242"/>
      <c r="I597" s="242"/>
    </row>
    <row r="598" spans="1:9" ht="10.9" customHeight="1">
      <c r="A598" s="111"/>
      <c r="B598" s="121"/>
      <c r="C598" s="121"/>
      <c r="D598" s="121"/>
      <c r="E598" s="121"/>
      <c r="F598" s="121"/>
      <c r="G598" s="8"/>
      <c r="H598" s="8"/>
      <c r="I598" s="8"/>
    </row>
    <row r="599" spans="1:9" ht="132" customHeight="1">
      <c r="A599" s="111" t="s">
        <v>613</v>
      </c>
      <c r="B599" s="242" t="s">
        <v>1212</v>
      </c>
      <c r="C599" s="242"/>
      <c r="D599" s="242"/>
      <c r="E599" s="242"/>
      <c r="F599" s="242"/>
      <c r="G599" s="242"/>
      <c r="H599" s="242"/>
      <c r="I599" s="242"/>
    </row>
    <row r="600" spans="1:9" ht="10.9" customHeight="1">
      <c r="A600" s="111"/>
      <c r="B600" s="121"/>
      <c r="C600" s="121"/>
      <c r="D600" s="121"/>
      <c r="E600" s="121"/>
      <c r="F600" s="121"/>
      <c r="G600" s="8"/>
      <c r="H600" s="8"/>
      <c r="I600" s="8"/>
    </row>
    <row r="601" spans="1:9" ht="16.149999999999999" customHeight="1">
      <c r="A601" s="111">
        <v>9.15</v>
      </c>
      <c r="B601" s="268" t="s">
        <v>71</v>
      </c>
      <c r="C601" s="268"/>
      <c r="D601" s="268"/>
      <c r="E601" s="268"/>
      <c r="F601" s="268"/>
      <c r="G601" s="268"/>
      <c r="H601" s="268"/>
      <c r="I601" s="268"/>
    </row>
    <row r="602" spans="1:9" ht="10.9" customHeight="1">
      <c r="A602" s="111"/>
      <c r="B602" s="121"/>
      <c r="C602" s="121"/>
      <c r="D602" s="121"/>
      <c r="E602" s="121"/>
      <c r="F602" s="121"/>
      <c r="G602" s="8"/>
      <c r="H602" s="8"/>
      <c r="I602" s="8"/>
    </row>
    <row r="603" spans="1:9" ht="48" customHeight="1">
      <c r="A603" s="111" t="s">
        <v>72</v>
      </c>
      <c r="B603" s="242" t="s">
        <v>73</v>
      </c>
      <c r="C603" s="242"/>
      <c r="D603" s="242"/>
      <c r="E603" s="242"/>
      <c r="F603" s="242"/>
      <c r="G603" s="242"/>
      <c r="H603" s="242"/>
      <c r="I603" s="242"/>
    </row>
    <row r="604" spans="1:9" ht="10.9" customHeight="1">
      <c r="A604" s="111"/>
      <c r="B604" s="121"/>
      <c r="C604" s="121"/>
      <c r="D604" s="121"/>
      <c r="E604" s="121"/>
      <c r="F604" s="121"/>
      <c r="G604" s="8"/>
      <c r="H604" s="8"/>
      <c r="I604" s="8"/>
    </row>
    <row r="605" spans="1:9" ht="61.5" customHeight="1">
      <c r="A605" s="111" t="s">
        <v>74</v>
      </c>
      <c r="B605" s="242" t="s">
        <v>1027</v>
      </c>
      <c r="C605" s="242"/>
      <c r="D605" s="242"/>
      <c r="E605" s="242"/>
      <c r="F605" s="242"/>
      <c r="G605" s="242"/>
      <c r="H605" s="242"/>
      <c r="I605" s="242"/>
    </row>
    <row r="606" spans="1:9" ht="10.9" customHeight="1">
      <c r="A606" s="111"/>
      <c r="B606" s="121"/>
      <c r="C606" s="121"/>
      <c r="D606" s="121"/>
      <c r="E606" s="121"/>
      <c r="F606" s="121"/>
      <c r="G606" s="8"/>
      <c r="H606" s="8"/>
      <c r="I606" s="8"/>
    </row>
    <row r="607" spans="1:9" ht="62.25" customHeight="1">
      <c r="A607" s="111" t="s">
        <v>688</v>
      </c>
      <c r="B607" s="242" t="s">
        <v>689</v>
      </c>
      <c r="C607" s="242"/>
      <c r="D607" s="242"/>
      <c r="E607" s="242"/>
      <c r="F607" s="242"/>
      <c r="G607" s="242"/>
      <c r="H607" s="242"/>
      <c r="I607" s="242"/>
    </row>
    <row r="608" spans="1:9" ht="10.9" customHeight="1">
      <c r="A608" s="111"/>
      <c r="B608" s="121"/>
      <c r="C608" s="121"/>
      <c r="D608" s="121"/>
      <c r="E608" s="121"/>
      <c r="F608" s="121"/>
      <c r="G608" s="8"/>
      <c r="H608" s="8"/>
      <c r="I608" s="8"/>
    </row>
    <row r="609" spans="1:9" ht="16.149999999999999" customHeight="1">
      <c r="A609" s="111">
        <v>9.16</v>
      </c>
      <c r="B609" s="268" t="s">
        <v>690</v>
      </c>
      <c r="C609" s="268"/>
      <c r="D609" s="268"/>
      <c r="E609" s="268"/>
      <c r="F609" s="268"/>
      <c r="G609" s="268"/>
      <c r="H609" s="268"/>
      <c r="I609" s="268"/>
    </row>
    <row r="610" spans="1:9" ht="10.9" customHeight="1">
      <c r="A610" s="111"/>
      <c r="B610" s="121"/>
      <c r="C610" s="121"/>
      <c r="D610" s="121"/>
      <c r="E610" s="121"/>
      <c r="F610" s="121"/>
      <c r="G610" s="8"/>
      <c r="H610" s="8"/>
      <c r="I610" s="8"/>
    </row>
    <row r="611" spans="1:9" ht="131.44999999999999" customHeight="1">
      <c r="A611" s="111" t="s">
        <v>691</v>
      </c>
      <c r="B611" s="242" t="s">
        <v>1213</v>
      </c>
      <c r="C611" s="242"/>
      <c r="D611" s="242"/>
      <c r="E611" s="242"/>
      <c r="F611" s="242"/>
      <c r="G611" s="242"/>
      <c r="H611" s="242"/>
      <c r="I611" s="242"/>
    </row>
    <row r="612" spans="1:9" ht="149.44999999999999" customHeight="1">
      <c r="A612" s="111"/>
      <c r="B612" s="242" t="s">
        <v>1275</v>
      </c>
      <c r="C612" s="242"/>
      <c r="D612" s="242"/>
      <c r="E612" s="242"/>
      <c r="F612" s="242"/>
      <c r="G612" s="242"/>
      <c r="H612" s="242"/>
      <c r="I612" s="242"/>
    </row>
    <row r="613" spans="1:9" ht="10.9" customHeight="1">
      <c r="A613" s="111"/>
      <c r="B613" s="121"/>
      <c r="C613" s="121"/>
      <c r="D613" s="121"/>
      <c r="E613" s="121"/>
      <c r="F613" s="121"/>
      <c r="G613" s="8"/>
      <c r="H613" s="8"/>
      <c r="I613" s="8"/>
    </row>
    <row r="614" spans="1:9" ht="76.5" customHeight="1">
      <c r="A614" s="111" t="s">
        <v>692</v>
      </c>
      <c r="B614" s="242" t="s">
        <v>965</v>
      </c>
      <c r="C614" s="242"/>
      <c r="D614" s="242"/>
      <c r="E614" s="242"/>
      <c r="F614" s="242"/>
      <c r="G614" s="242"/>
      <c r="H614" s="242"/>
      <c r="I614" s="242"/>
    </row>
    <row r="615" spans="1:9" ht="10.9" customHeight="1">
      <c r="A615" s="111"/>
      <c r="B615" s="121"/>
      <c r="C615" s="121"/>
      <c r="D615" s="121"/>
      <c r="E615" s="121"/>
      <c r="F615" s="121"/>
      <c r="G615" s="8"/>
      <c r="H615" s="8"/>
      <c r="I615" s="8"/>
    </row>
    <row r="616" spans="1:9" ht="16.149999999999999" customHeight="1">
      <c r="A616" s="268" t="s">
        <v>966</v>
      </c>
      <c r="B616" s="268"/>
      <c r="C616" s="268"/>
      <c r="D616" s="268"/>
      <c r="E616" s="268"/>
      <c r="F616" s="268"/>
      <c r="G616" s="268"/>
      <c r="H616" s="268"/>
      <c r="I616" s="268"/>
    </row>
    <row r="617" spans="1:9" ht="10.9" customHeight="1">
      <c r="A617" s="111"/>
      <c r="B617" s="121"/>
      <c r="C617" s="121"/>
      <c r="D617" s="121"/>
      <c r="E617" s="121"/>
      <c r="F617" s="121"/>
      <c r="G617" s="8"/>
      <c r="H617" s="8"/>
      <c r="I617" s="8"/>
    </row>
    <row r="618" spans="1:9" ht="16.149999999999999" customHeight="1">
      <c r="A618" s="111">
        <v>10.1</v>
      </c>
      <c r="B618" s="268" t="s">
        <v>481</v>
      </c>
      <c r="C618" s="268"/>
      <c r="D618" s="268"/>
      <c r="E618" s="268"/>
      <c r="F618" s="268"/>
      <c r="G618" s="268"/>
      <c r="H618" s="268"/>
      <c r="I618" s="268"/>
    </row>
    <row r="619" spans="1:9" ht="10.9" customHeight="1">
      <c r="A619" s="111"/>
      <c r="B619" s="121"/>
      <c r="C619" s="121"/>
      <c r="D619" s="121"/>
      <c r="E619" s="121"/>
      <c r="F619" s="121"/>
      <c r="G619" s="8"/>
      <c r="H619" s="8"/>
      <c r="I619" s="8"/>
    </row>
    <row r="620" spans="1:9" ht="101.45" customHeight="1">
      <c r="A620" s="111" t="s">
        <v>967</v>
      </c>
      <c r="B620" s="242" t="s">
        <v>861</v>
      </c>
      <c r="C620" s="242"/>
      <c r="D620" s="242"/>
      <c r="E620" s="242"/>
      <c r="F620" s="242"/>
      <c r="G620" s="242"/>
      <c r="H620" s="242"/>
      <c r="I620" s="242"/>
    </row>
    <row r="621" spans="1:9" ht="10.9" customHeight="1">
      <c r="A621" s="111"/>
      <c r="B621" s="121"/>
      <c r="C621" s="121"/>
      <c r="D621" s="121"/>
      <c r="E621" s="121"/>
      <c r="F621" s="121"/>
      <c r="G621" s="8"/>
      <c r="H621" s="8"/>
      <c r="I621" s="8"/>
    </row>
    <row r="622" spans="1:9" ht="193.9" customHeight="1">
      <c r="A622" s="111" t="s">
        <v>159</v>
      </c>
      <c r="B622" s="242" t="s">
        <v>1214</v>
      </c>
      <c r="C622" s="242"/>
      <c r="D622" s="242"/>
      <c r="E622" s="242"/>
      <c r="F622" s="242"/>
      <c r="G622" s="242"/>
      <c r="H622" s="242"/>
      <c r="I622" s="242"/>
    </row>
    <row r="623" spans="1:9" ht="10.9" customHeight="1">
      <c r="A623" s="111"/>
      <c r="B623" s="121"/>
      <c r="C623" s="121"/>
      <c r="D623" s="121"/>
      <c r="E623" s="121"/>
      <c r="F623" s="121"/>
      <c r="G623" s="8"/>
      <c r="H623" s="8"/>
      <c r="I623" s="8"/>
    </row>
    <row r="624" spans="1:9" ht="102.6" customHeight="1">
      <c r="A624" s="111" t="s">
        <v>68</v>
      </c>
      <c r="B624" s="242" t="s">
        <v>69</v>
      </c>
      <c r="C624" s="242"/>
      <c r="D624" s="242"/>
      <c r="E624" s="242"/>
      <c r="F624" s="242"/>
      <c r="G624" s="242"/>
      <c r="H624" s="242"/>
      <c r="I624" s="242"/>
    </row>
    <row r="625" spans="1:9" ht="10.9" customHeight="1">
      <c r="A625" s="120"/>
      <c r="B625" s="121"/>
      <c r="C625" s="121"/>
      <c r="D625" s="121"/>
      <c r="E625" s="121"/>
      <c r="F625" s="121"/>
      <c r="G625" s="8"/>
      <c r="H625" s="8"/>
      <c r="I625" s="8"/>
    </row>
    <row r="626" spans="1:9" ht="10.9" customHeight="1">
      <c r="A626" s="120"/>
      <c r="B626" s="121"/>
      <c r="C626" s="121"/>
      <c r="D626" s="121"/>
      <c r="E626" s="121"/>
      <c r="F626" s="121"/>
      <c r="G626" s="8"/>
      <c r="H626" s="8"/>
      <c r="I626" s="8"/>
    </row>
    <row r="627" spans="1:9" ht="16.149999999999999" customHeight="1">
      <c r="A627" s="268" t="s">
        <v>70</v>
      </c>
      <c r="B627" s="268"/>
      <c r="C627" s="268"/>
      <c r="D627" s="268"/>
      <c r="E627" s="268"/>
      <c r="F627" s="268"/>
      <c r="G627" s="268"/>
      <c r="H627" s="268"/>
      <c r="I627" s="268"/>
    </row>
    <row r="628" spans="1:9" ht="10.9" customHeight="1">
      <c r="A628" s="111"/>
      <c r="B628" s="121"/>
      <c r="C628" s="121"/>
      <c r="D628" s="121"/>
      <c r="E628" s="121"/>
      <c r="F628" s="121"/>
      <c r="G628" s="8"/>
      <c r="H628" s="8"/>
      <c r="I628" s="8"/>
    </row>
    <row r="629" spans="1:9" ht="16.149999999999999" customHeight="1">
      <c r="A629" s="111">
        <v>11.1</v>
      </c>
      <c r="B629" s="268" t="s">
        <v>24</v>
      </c>
      <c r="C629" s="268"/>
      <c r="D629" s="268"/>
      <c r="E629" s="268"/>
      <c r="F629" s="268"/>
      <c r="G629" s="268"/>
      <c r="H629" s="268"/>
      <c r="I629" s="268"/>
    </row>
    <row r="630" spans="1:9" ht="10.9" customHeight="1">
      <c r="A630" s="111"/>
      <c r="B630" s="121"/>
      <c r="C630" s="121"/>
      <c r="D630" s="121"/>
      <c r="E630" s="121"/>
      <c r="F630" s="121"/>
      <c r="G630" s="8"/>
      <c r="H630" s="8"/>
      <c r="I630" s="8"/>
    </row>
    <row r="631" spans="1:9" ht="145.15" customHeight="1">
      <c r="A631" s="111" t="s">
        <v>522</v>
      </c>
      <c r="B631" s="242" t="s">
        <v>1276</v>
      </c>
      <c r="C631" s="242"/>
      <c r="D631" s="242"/>
      <c r="E631" s="242"/>
      <c r="F631" s="242"/>
      <c r="G631" s="242"/>
      <c r="H631" s="242"/>
      <c r="I631" s="242"/>
    </row>
    <row r="632" spans="1:9" ht="166.9" customHeight="1">
      <c r="A632" s="111"/>
      <c r="B632" s="377" t="s">
        <v>25</v>
      </c>
      <c r="C632" s="377"/>
      <c r="D632" s="377"/>
      <c r="E632" s="377"/>
      <c r="F632" s="377"/>
      <c r="G632" s="377"/>
      <c r="H632" s="377"/>
      <c r="I632" s="377"/>
    </row>
    <row r="633" spans="1:9" ht="10.9" customHeight="1">
      <c r="A633" s="111"/>
      <c r="B633" s="121"/>
      <c r="C633" s="121"/>
      <c r="D633" s="121"/>
      <c r="E633" s="121"/>
      <c r="F633" s="121"/>
      <c r="G633" s="8"/>
      <c r="H633" s="8"/>
      <c r="I633" s="8"/>
    </row>
    <row r="634" spans="1:9" ht="104.45" customHeight="1">
      <c r="A634" s="111" t="s">
        <v>970</v>
      </c>
      <c r="B634" s="242" t="s">
        <v>26</v>
      </c>
      <c r="C634" s="242"/>
      <c r="D634" s="242"/>
      <c r="E634" s="242"/>
      <c r="F634" s="242"/>
      <c r="G634" s="242"/>
      <c r="H634" s="242"/>
      <c r="I634" s="242"/>
    </row>
    <row r="635" spans="1:9" ht="10.9" customHeight="1">
      <c r="A635" s="111"/>
      <c r="B635" s="121"/>
      <c r="C635" s="121"/>
      <c r="D635" s="121"/>
      <c r="E635" s="121"/>
      <c r="F635" s="121"/>
      <c r="G635" s="8"/>
      <c r="H635" s="8"/>
      <c r="I635" s="8"/>
    </row>
    <row r="636" spans="1:9" ht="89.45" customHeight="1">
      <c r="A636" s="111" t="s">
        <v>971</v>
      </c>
      <c r="B636" s="242" t="s">
        <v>27</v>
      </c>
      <c r="C636" s="242"/>
      <c r="D636" s="242"/>
      <c r="E636" s="242"/>
      <c r="F636" s="242"/>
      <c r="G636" s="242"/>
      <c r="H636" s="242"/>
      <c r="I636" s="242"/>
    </row>
    <row r="637" spans="1:9" ht="10.9" customHeight="1">
      <c r="A637" s="111"/>
      <c r="B637" s="121"/>
      <c r="C637" s="121"/>
      <c r="D637" s="121"/>
      <c r="E637" s="121"/>
      <c r="F637" s="121"/>
      <c r="G637" s="8"/>
      <c r="H637" s="8"/>
      <c r="I637" s="8"/>
    </row>
    <row r="638" spans="1:9" ht="48.75" customHeight="1">
      <c r="A638" s="111" t="s">
        <v>297</v>
      </c>
      <c r="B638" s="242" t="s">
        <v>1277</v>
      </c>
      <c r="C638" s="242"/>
      <c r="D638" s="242"/>
      <c r="E638" s="242"/>
      <c r="F638" s="242"/>
      <c r="G638" s="242"/>
      <c r="H638" s="242"/>
      <c r="I638" s="242"/>
    </row>
    <row r="639" spans="1:9" ht="10.9" customHeight="1">
      <c r="A639" s="111"/>
      <c r="B639" s="111"/>
      <c r="C639" s="111"/>
      <c r="D639" s="111"/>
      <c r="E639" s="111"/>
      <c r="F639" s="111"/>
      <c r="G639" s="111"/>
      <c r="H639" s="111"/>
      <c r="I639" s="111"/>
    </row>
    <row r="640" spans="1:9" ht="108" customHeight="1">
      <c r="A640" s="111" t="s">
        <v>298</v>
      </c>
      <c r="B640" s="242" t="s">
        <v>41</v>
      </c>
      <c r="C640" s="242"/>
      <c r="D640" s="242"/>
      <c r="E640" s="242"/>
      <c r="F640" s="242"/>
      <c r="G640" s="242"/>
      <c r="H640" s="242"/>
      <c r="I640" s="242"/>
    </row>
    <row r="641" spans="1:9" ht="10.9" customHeight="1">
      <c r="A641" s="111"/>
      <c r="B641" s="111"/>
      <c r="C641" s="111"/>
      <c r="D641" s="111"/>
      <c r="E641" s="111"/>
      <c r="F641" s="111"/>
      <c r="G641" s="111"/>
      <c r="H641" s="111"/>
      <c r="I641" s="111"/>
    </row>
    <row r="642" spans="1:9" ht="79.150000000000006" customHeight="1">
      <c r="A642" s="111" t="s">
        <v>299</v>
      </c>
      <c r="B642" s="242" t="s">
        <v>235</v>
      </c>
      <c r="C642" s="242"/>
      <c r="D642" s="242"/>
      <c r="E642" s="242"/>
      <c r="F642" s="242"/>
      <c r="G642" s="242"/>
      <c r="H642" s="242"/>
      <c r="I642" s="242"/>
    </row>
    <row r="643" spans="1:9" ht="10.9" customHeight="1">
      <c r="A643" s="111"/>
      <c r="B643" s="111"/>
      <c r="C643" s="111"/>
      <c r="D643" s="111"/>
      <c r="E643" s="111"/>
      <c r="F643" s="111"/>
      <c r="G643" s="111"/>
      <c r="H643" s="111"/>
      <c r="I643" s="111"/>
    </row>
    <row r="644" spans="1:9" ht="83.45" customHeight="1">
      <c r="A644" s="111"/>
      <c r="B644" s="242" t="s">
        <v>236</v>
      </c>
      <c r="C644" s="242"/>
      <c r="D644" s="242"/>
      <c r="E644" s="242"/>
      <c r="F644" s="242"/>
      <c r="G644" s="242"/>
      <c r="H644" s="242"/>
      <c r="I644" s="242"/>
    </row>
    <row r="645" spans="1:9" ht="10.9" customHeight="1">
      <c r="A645" s="111"/>
      <c r="B645" s="111"/>
      <c r="C645" s="111"/>
      <c r="D645" s="111"/>
      <c r="E645" s="111"/>
      <c r="F645" s="111"/>
      <c r="G645" s="111"/>
      <c r="H645" s="111"/>
      <c r="I645" s="111"/>
    </row>
    <row r="646" spans="1:9" ht="92.25" customHeight="1">
      <c r="A646" s="111"/>
      <c r="B646" s="242" t="s">
        <v>1022</v>
      </c>
      <c r="C646" s="242"/>
      <c r="D646" s="242"/>
      <c r="E646" s="242"/>
      <c r="F646" s="242"/>
      <c r="G646" s="242"/>
      <c r="H646" s="242"/>
      <c r="I646" s="242"/>
    </row>
    <row r="647" spans="1:9" ht="10.9" customHeight="1">
      <c r="A647" s="111"/>
      <c r="B647" s="111"/>
      <c r="C647" s="111"/>
      <c r="D647" s="111"/>
      <c r="E647" s="111"/>
      <c r="F647" s="111"/>
      <c r="G647" s="111"/>
      <c r="H647" s="111"/>
      <c r="I647" s="111"/>
    </row>
    <row r="648" spans="1:9" ht="48" customHeight="1">
      <c r="A648" s="111"/>
      <c r="B648" s="242" t="s">
        <v>245</v>
      </c>
      <c r="C648" s="242"/>
      <c r="D648" s="242"/>
      <c r="E648" s="242"/>
      <c r="F648" s="242"/>
      <c r="G648" s="242"/>
      <c r="H648" s="242"/>
      <c r="I648" s="242"/>
    </row>
    <row r="649" spans="1:9" ht="10.9" customHeight="1">
      <c r="A649" s="111"/>
      <c r="B649" s="111"/>
      <c r="C649" s="111"/>
      <c r="D649" s="111"/>
      <c r="E649" s="111"/>
      <c r="F649" s="111"/>
      <c r="G649" s="111"/>
      <c r="H649" s="111"/>
      <c r="I649" s="111"/>
    </row>
    <row r="650" spans="1:9" ht="196.15" customHeight="1">
      <c r="A650" s="111" t="s">
        <v>246</v>
      </c>
      <c r="B650" s="242" t="s">
        <v>28</v>
      </c>
      <c r="C650" s="242"/>
      <c r="D650" s="242"/>
      <c r="E650" s="242"/>
      <c r="F650" s="242"/>
      <c r="G650" s="242"/>
      <c r="H650" s="242"/>
      <c r="I650" s="242"/>
    </row>
    <row r="651" spans="1:9" ht="42.6" customHeight="1">
      <c r="A651" s="111"/>
      <c r="B651" s="374" t="s">
        <v>42</v>
      </c>
      <c r="C651" s="374"/>
      <c r="D651" s="374"/>
      <c r="E651" s="374"/>
      <c r="F651" s="374"/>
      <c r="G651" s="374"/>
      <c r="H651" s="374"/>
      <c r="I651" s="374"/>
    </row>
    <row r="652" spans="1:9" ht="97.9" customHeight="1">
      <c r="A652" s="111"/>
      <c r="B652" s="242" t="s">
        <v>1278</v>
      </c>
      <c r="C652" s="263"/>
      <c r="D652" s="263"/>
      <c r="E652" s="263"/>
      <c r="F652" s="263"/>
      <c r="G652" s="263"/>
      <c r="H652" s="263"/>
      <c r="I652" s="263"/>
    </row>
    <row r="653" spans="1:9" ht="12" customHeight="1">
      <c r="A653" s="111"/>
      <c r="B653" s="8"/>
      <c r="C653" s="8"/>
      <c r="D653" s="8"/>
      <c r="E653" s="8"/>
      <c r="F653" s="8"/>
      <c r="G653" s="8"/>
      <c r="H653" s="8"/>
      <c r="I653" s="8"/>
    </row>
    <row r="654" spans="1:9" ht="109.9" customHeight="1">
      <c r="A654" s="111" t="s">
        <v>43</v>
      </c>
      <c r="B654" s="242" t="s">
        <v>29</v>
      </c>
      <c r="C654" s="242"/>
      <c r="D654" s="242"/>
      <c r="E654" s="242"/>
      <c r="F654" s="242"/>
      <c r="G654" s="242"/>
      <c r="H654" s="242"/>
      <c r="I654" s="242"/>
    </row>
    <row r="655" spans="1:9" ht="124.9" customHeight="1">
      <c r="A655" s="111"/>
      <c r="B655" s="242" t="s">
        <v>30</v>
      </c>
      <c r="C655" s="242"/>
      <c r="D655" s="242"/>
      <c r="E655" s="242"/>
      <c r="F655" s="242"/>
      <c r="G655" s="242"/>
      <c r="H655" s="242"/>
      <c r="I655" s="242"/>
    </row>
    <row r="656" spans="1:9" ht="13.15" customHeight="1">
      <c r="A656" s="111"/>
      <c r="B656" s="111"/>
      <c r="C656" s="111"/>
      <c r="D656" s="111"/>
      <c r="E656" s="111"/>
      <c r="F656" s="111"/>
      <c r="G656" s="111"/>
      <c r="H656" s="111"/>
      <c r="I656" s="111"/>
    </row>
    <row r="657" spans="1:9" ht="77.45" customHeight="1">
      <c r="A657" s="111" t="s">
        <v>44</v>
      </c>
      <c r="B657" s="242" t="s">
        <v>31</v>
      </c>
      <c r="C657" s="242"/>
      <c r="D657" s="242"/>
      <c r="E657" s="242"/>
      <c r="F657" s="242"/>
      <c r="G657" s="242"/>
      <c r="H657" s="242"/>
      <c r="I657" s="242"/>
    </row>
    <row r="658" spans="1:9" ht="13.15" customHeight="1">
      <c r="A658" s="111"/>
      <c r="B658" s="111"/>
      <c r="C658" s="111"/>
      <c r="D658" s="111"/>
      <c r="E658" s="111"/>
      <c r="F658" s="111"/>
      <c r="G658" s="111"/>
      <c r="H658" s="111"/>
      <c r="I658" s="111"/>
    </row>
    <row r="659" spans="1:9" ht="177.6" customHeight="1">
      <c r="A659" s="111"/>
      <c r="B659" s="242" t="s">
        <v>1023</v>
      </c>
      <c r="C659" s="242"/>
      <c r="D659" s="242"/>
      <c r="E659" s="242"/>
      <c r="F659" s="242"/>
      <c r="G659" s="242"/>
      <c r="H659" s="242"/>
      <c r="I659" s="242"/>
    </row>
    <row r="660" spans="1:9" ht="13.15" customHeight="1">
      <c r="A660" s="111"/>
      <c r="B660" s="121"/>
      <c r="C660" s="121"/>
      <c r="D660" s="121"/>
      <c r="E660" s="121"/>
      <c r="F660" s="121"/>
      <c r="G660" s="8"/>
      <c r="H660" s="8"/>
      <c r="I660" s="8"/>
    </row>
    <row r="661" spans="1:9" ht="16.149999999999999" customHeight="1">
      <c r="A661" s="111">
        <v>11.2</v>
      </c>
      <c r="B661" s="268" t="s">
        <v>300</v>
      </c>
      <c r="C661" s="268"/>
      <c r="D661" s="268"/>
      <c r="E661" s="268"/>
      <c r="F661" s="268"/>
      <c r="G661" s="268"/>
      <c r="H661" s="268"/>
      <c r="I661" s="268"/>
    </row>
    <row r="662" spans="1:9" ht="12" customHeight="1">
      <c r="A662" s="111"/>
      <c r="B662" s="121"/>
      <c r="C662" s="121"/>
      <c r="D662" s="121"/>
      <c r="E662" s="121"/>
      <c r="F662" s="121"/>
      <c r="G662" s="8"/>
      <c r="H662" s="8"/>
      <c r="I662" s="8"/>
    </row>
    <row r="663" spans="1:9" ht="84" customHeight="1">
      <c r="A663" s="111" t="s">
        <v>722</v>
      </c>
      <c r="B663" s="242" t="s">
        <v>804</v>
      </c>
      <c r="C663" s="242"/>
      <c r="D663" s="242"/>
      <c r="E663" s="242"/>
      <c r="F663" s="242"/>
      <c r="G663" s="242"/>
      <c r="H663" s="242"/>
      <c r="I663" s="242"/>
    </row>
    <row r="664" spans="1:9" ht="12" customHeight="1">
      <c r="A664" s="111"/>
      <c r="B664" s="121"/>
      <c r="C664" s="121"/>
      <c r="D664" s="121"/>
      <c r="E664" s="121"/>
      <c r="F664" s="121"/>
      <c r="G664" s="8"/>
      <c r="H664" s="8"/>
      <c r="I664" s="8"/>
    </row>
    <row r="665" spans="1:9" ht="12" customHeight="1">
      <c r="A665" s="111"/>
      <c r="B665" s="121"/>
      <c r="C665" s="121"/>
      <c r="D665" s="121"/>
      <c r="E665" s="121"/>
      <c r="F665" s="121"/>
      <c r="G665" s="8"/>
      <c r="H665" s="8"/>
      <c r="I665" s="8"/>
    </row>
    <row r="666" spans="1:9" ht="16.149999999999999" customHeight="1">
      <c r="A666" s="268" t="s">
        <v>805</v>
      </c>
      <c r="B666" s="268"/>
      <c r="C666" s="268"/>
      <c r="D666" s="268"/>
      <c r="E666" s="268"/>
      <c r="F666" s="268"/>
      <c r="G666" s="268"/>
      <c r="H666" s="268"/>
      <c r="I666" s="268"/>
    </row>
    <row r="667" spans="1:9" ht="12" customHeight="1">
      <c r="A667" s="111"/>
      <c r="B667" s="121"/>
      <c r="C667" s="121"/>
      <c r="D667" s="121"/>
      <c r="E667" s="121"/>
      <c r="F667" s="121"/>
      <c r="G667" s="8"/>
      <c r="H667" s="8"/>
      <c r="I667" s="8"/>
    </row>
    <row r="668" spans="1:9" ht="16.149999999999999" customHeight="1">
      <c r="A668" s="111">
        <v>12.1</v>
      </c>
      <c r="B668" s="268" t="s">
        <v>806</v>
      </c>
      <c r="C668" s="268"/>
      <c r="D668" s="268"/>
      <c r="E668" s="268"/>
      <c r="F668" s="268"/>
      <c r="G668" s="268"/>
      <c r="H668" s="268"/>
      <c r="I668" s="268"/>
    </row>
    <row r="669" spans="1:9" ht="12" customHeight="1">
      <c r="A669" s="111"/>
      <c r="B669" s="121"/>
      <c r="C669" s="121"/>
      <c r="D669" s="121"/>
      <c r="E669" s="121"/>
      <c r="F669" s="121"/>
      <c r="G669" s="8"/>
      <c r="H669" s="8"/>
      <c r="I669" s="8"/>
    </row>
    <row r="670" spans="1:9" ht="82.9" customHeight="1">
      <c r="A670" s="111" t="s">
        <v>807</v>
      </c>
      <c r="B670" s="242" t="s">
        <v>626</v>
      </c>
      <c r="C670" s="242"/>
      <c r="D670" s="242"/>
      <c r="E670" s="242"/>
      <c r="F670" s="242"/>
      <c r="G670" s="242"/>
      <c r="H670" s="242"/>
      <c r="I670" s="242"/>
    </row>
    <row r="671" spans="1:9" ht="12" customHeight="1">
      <c r="A671" s="111"/>
      <c r="B671" s="121"/>
      <c r="C671" s="121"/>
      <c r="D671" s="121"/>
      <c r="E671" s="121"/>
      <c r="F671" s="121"/>
      <c r="G671" s="8"/>
      <c r="H671" s="8"/>
      <c r="I671" s="8"/>
    </row>
    <row r="672" spans="1:9" ht="16.149999999999999" customHeight="1">
      <c r="A672" s="111">
        <v>12.2</v>
      </c>
      <c r="B672" s="268" t="s">
        <v>627</v>
      </c>
      <c r="C672" s="268"/>
      <c r="D672" s="268"/>
      <c r="E672" s="268"/>
      <c r="F672" s="268"/>
      <c r="G672" s="268"/>
      <c r="H672" s="268"/>
      <c r="I672" s="268"/>
    </row>
    <row r="673" spans="1:9" ht="12" customHeight="1">
      <c r="A673" s="111"/>
      <c r="B673" s="121"/>
      <c r="C673" s="121"/>
      <c r="D673" s="121"/>
      <c r="E673" s="121"/>
      <c r="F673" s="121"/>
      <c r="G673" s="8"/>
      <c r="H673" s="8"/>
      <c r="I673" s="8"/>
    </row>
    <row r="674" spans="1:9" ht="112.9" customHeight="1">
      <c r="A674" s="111" t="s">
        <v>628</v>
      </c>
      <c r="B674" s="242" t="s">
        <v>629</v>
      </c>
      <c r="C674" s="242"/>
      <c r="D674" s="242"/>
      <c r="E674" s="242"/>
      <c r="F674" s="242"/>
      <c r="G674" s="242"/>
      <c r="H674" s="242"/>
      <c r="I674" s="242"/>
    </row>
    <row r="675" spans="1:9" ht="12" customHeight="1">
      <c r="A675" s="111"/>
      <c r="B675" s="121"/>
      <c r="C675" s="121"/>
      <c r="D675" s="121"/>
      <c r="E675" s="121"/>
      <c r="F675" s="121"/>
      <c r="G675" s="8"/>
      <c r="H675" s="8"/>
      <c r="I675" s="8"/>
    </row>
    <row r="676" spans="1:9" ht="16.149999999999999" customHeight="1">
      <c r="A676" s="111">
        <v>12.3</v>
      </c>
      <c r="B676" s="268" t="s">
        <v>630</v>
      </c>
      <c r="C676" s="268"/>
      <c r="D676" s="268"/>
      <c r="E676" s="268"/>
      <c r="F676" s="268"/>
      <c r="G676" s="268"/>
      <c r="H676" s="268"/>
      <c r="I676" s="268"/>
    </row>
    <row r="677" spans="1:9" ht="12" customHeight="1">
      <c r="A677" s="111"/>
      <c r="B677" s="121"/>
      <c r="C677" s="121"/>
      <c r="D677" s="121"/>
      <c r="E677" s="121"/>
      <c r="F677" s="121"/>
      <c r="G677" s="8"/>
      <c r="H677" s="8"/>
      <c r="I677" s="8"/>
    </row>
    <row r="678" spans="1:9" ht="123.6" customHeight="1">
      <c r="A678" s="111" t="s">
        <v>631</v>
      </c>
      <c r="B678" s="242" t="s">
        <v>632</v>
      </c>
      <c r="C678" s="242"/>
      <c r="D678" s="242"/>
      <c r="E678" s="242"/>
      <c r="F678" s="242"/>
      <c r="G678" s="242"/>
      <c r="H678" s="242"/>
      <c r="I678" s="242"/>
    </row>
    <row r="679" spans="1:9" ht="12" customHeight="1">
      <c r="A679" s="111"/>
      <c r="B679" s="121"/>
      <c r="C679" s="121"/>
      <c r="D679" s="121"/>
      <c r="E679" s="121"/>
      <c r="F679" s="121"/>
      <c r="G679" s="8"/>
      <c r="H679" s="8"/>
      <c r="I679" s="8"/>
    </row>
    <row r="680" spans="1:9" ht="64.900000000000006" customHeight="1">
      <c r="A680" s="111" t="s">
        <v>633</v>
      </c>
      <c r="B680" s="242" t="s">
        <v>559</v>
      </c>
      <c r="C680" s="242"/>
      <c r="D680" s="242"/>
      <c r="E680" s="242"/>
      <c r="F680" s="242"/>
      <c r="G680" s="242"/>
      <c r="H680" s="242"/>
      <c r="I680" s="242"/>
    </row>
    <row r="681" spans="1:9" ht="12" customHeight="1">
      <c r="A681" s="111"/>
      <c r="B681" s="121"/>
      <c r="C681" s="121"/>
      <c r="D681" s="121"/>
      <c r="E681" s="121"/>
      <c r="F681" s="121"/>
      <c r="G681" s="8"/>
      <c r="H681" s="8"/>
      <c r="I681" s="8"/>
    </row>
    <row r="682" spans="1:9" ht="16.149999999999999" customHeight="1">
      <c r="A682" s="111">
        <v>12.4</v>
      </c>
      <c r="B682" s="268" t="s">
        <v>547</v>
      </c>
      <c r="C682" s="268"/>
      <c r="D682" s="268"/>
      <c r="E682" s="268"/>
      <c r="F682" s="268"/>
      <c r="G682" s="268"/>
      <c r="H682" s="268"/>
      <c r="I682" s="268"/>
    </row>
    <row r="683" spans="1:9" ht="12" customHeight="1">
      <c r="A683" s="111"/>
      <c r="B683" s="121"/>
      <c r="C683" s="121"/>
      <c r="D683" s="121"/>
      <c r="E683" s="121"/>
      <c r="F683" s="121"/>
      <c r="G683" s="8"/>
      <c r="H683" s="8"/>
      <c r="I683" s="8"/>
    </row>
    <row r="684" spans="1:9" s="149" customFormat="1" ht="135" customHeight="1">
      <c r="A684" s="111" t="s">
        <v>548</v>
      </c>
      <c r="B684" s="242" t="s">
        <v>439</v>
      </c>
      <c r="C684" s="242"/>
      <c r="D684" s="242"/>
      <c r="E684" s="242"/>
      <c r="F684" s="242"/>
      <c r="G684" s="242"/>
      <c r="H684" s="242"/>
      <c r="I684" s="242"/>
    </row>
    <row r="685" spans="1:9" ht="12" customHeight="1">
      <c r="A685" s="111"/>
      <c r="B685" s="121"/>
      <c r="C685" s="121"/>
      <c r="D685" s="121"/>
      <c r="E685" s="121"/>
      <c r="F685" s="121"/>
      <c r="G685" s="8"/>
      <c r="H685" s="8"/>
      <c r="I685" s="8"/>
    </row>
    <row r="686" spans="1:9" ht="12" customHeight="1">
      <c r="A686" s="111"/>
      <c r="B686" s="121"/>
      <c r="C686" s="121"/>
      <c r="D686" s="121"/>
      <c r="E686" s="121"/>
      <c r="F686" s="121"/>
      <c r="G686" s="8"/>
      <c r="H686" s="8"/>
      <c r="I686" s="8"/>
    </row>
    <row r="687" spans="1:9" ht="16.149999999999999" customHeight="1">
      <c r="A687" s="268" t="s">
        <v>549</v>
      </c>
      <c r="B687" s="268"/>
      <c r="C687" s="268"/>
      <c r="D687" s="268"/>
      <c r="E687" s="268"/>
      <c r="F687" s="268"/>
      <c r="G687" s="268"/>
      <c r="H687" s="268"/>
      <c r="I687" s="268"/>
    </row>
    <row r="688" spans="1:9" ht="12" customHeight="1">
      <c r="A688" s="111"/>
      <c r="B688" s="121"/>
      <c r="C688" s="121"/>
      <c r="D688" s="121"/>
      <c r="E688" s="121"/>
      <c r="F688" s="121"/>
      <c r="G688" s="8"/>
      <c r="H688" s="8"/>
      <c r="I688" s="8"/>
    </row>
    <row r="689" spans="1:9" ht="16.149999999999999" customHeight="1">
      <c r="A689" s="111">
        <v>13.1</v>
      </c>
      <c r="B689" s="268" t="s">
        <v>550</v>
      </c>
      <c r="C689" s="268"/>
      <c r="D689" s="268"/>
      <c r="E689" s="268"/>
      <c r="F689" s="268"/>
      <c r="G689" s="268"/>
      <c r="H689" s="268"/>
      <c r="I689" s="268"/>
    </row>
    <row r="690" spans="1:9" ht="12" customHeight="1">
      <c r="A690" s="111"/>
      <c r="B690" s="121"/>
      <c r="C690" s="121"/>
      <c r="D690" s="121"/>
      <c r="E690" s="121"/>
      <c r="F690" s="121"/>
      <c r="G690" s="8"/>
      <c r="H690" s="8"/>
      <c r="I690" s="8"/>
    </row>
    <row r="691" spans="1:9" ht="78" customHeight="1">
      <c r="A691" s="111" t="s">
        <v>551</v>
      </c>
      <c r="B691" s="242" t="s">
        <v>160</v>
      </c>
      <c r="C691" s="242"/>
      <c r="D691" s="242"/>
      <c r="E691" s="242"/>
      <c r="F691" s="242"/>
      <c r="G691" s="242"/>
      <c r="H691" s="242"/>
      <c r="I691" s="242"/>
    </row>
    <row r="692" spans="1:9" ht="12" customHeight="1">
      <c r="A692" s="111"/>
      <c r="B692" s="121"/>
      <c r="C692" s="121"/>
      <c r="D692" s="121"/>
      <c r="E692" s="121"/>
      <c r="F692" s="121"/>
      <c r="G692" s="8"/>
      <c r="H692" s="8"/>
      <c r="I692" s="8"/>
    </row>
    <row r="693" spans="1:9" ht="90" customHeight="1">
      <c r="A693" s="111" t="s">
        <v>161</v>
      </c>
      <c r="B693" s="242" t="s">
        <v>1215</v>
      </c>
      <c r="C693" s="242"/>
      <c r="D693" s="242"/>
      <c r="E693" s="242"/>
      <c r="F693" s="242"/>
      <c r="G693" s="242"/>
      <c r="H693" s="242"/>
      <c r="I693" s="242"/>
    </row>
    <row r="694" spans="1:9" ht="12" customHeight="1">
      <c r="A694" s="111"/>
      <c r="B694" s="121"/>
      <c r="C694" s="121"/>
      <c r="D694" s="121"/>
      <c r="E694" s="121"/>
      <c r="F694" s="121"/>
      <c r="G694" s="8"/>
      <c r="H694" s="8"/>
      <c r="I694" s="8"/>
    </row>
    <row r="695" spans="1:9" ht="34.15" customHeight="1">
      <c r="A695" s="111" t="s">
        <v>162</v>
      </c>
      <c r="B695" s="242" t="s">
        <v>163</v>
      </c>
      <c r="C695" s="242"/>
      <c r="D695" s="242"/>
      <c r="E695" s="242"/>
      <c r="F695" s="242"/>
      <c r="G695" s="242"/>
      <c r="H695" s="242"/>
      <c r="I695" s="242"/>
    </row>
    <row r="696" spans="1:9" ht="9" customHeight="1">
      <c r="A696" s="111"/>
      <c r="B696" s="121"/>
      <c r="C696" s="121"/>
      <c r="D696" s="121"/>
      <c r="E696" s="121"/>
      <c r="F696" s="121"/>
      <c r="G696" s="8"/>
      <c r="H696" s="8"/>
      <c r="I696" s="8"/>
    </row>
    <row r="697" spans="1:9" ht="16.149999999999999" customHeight="1">
      <c r="A697" s="111">
        <v>13.2</v>
      </c>
      <c r="B697" s="268" t="s">
        <v>164</v>
      </c>
      <c r="C697" s="268"/>
      <c r="D697" s="268"/>
      <c r="E697" s="268"/>
      <c r="F697" s="268"/>
      <c r="G697" s="268"/>
      <c r="H697" s="268"/>
      <c r="I697" s="268"/>
    </row>
    <row r="698" spans="1:9" ht="12" customHeight="1">
      <c r="A698" s="120"/>
      <c r="B698" s="121"/>
      <c r="C698" s="121"/>
      <c r="D698" s="121"/>
      <c r="E698" s="121"/>
      <c r="F698" s="121"/>
      <c r="G698" s="8"/>
      <c r="H698" s="8"/>
      <c r="I698" s="8"/>
    </row>
    <row r="699" spans="1:9" ht="79.900000000000006" customHeight="1">
      <c r="A699" s="111" t="s">
        <v>165</v>
      </c>
      <c r="B699" s="242" t="s">
        <v>430</v>
      </c>
      <c r="C699" s="242"/>
      <c r="D699" s="242"/>
      <c r="E699" s="242"/>
      <c r="F699" s="242"/>
      <c r="G699" s="242"/>
      <c r="H699" s="242"/>
      <c r="I699" s="242"/>
    </row>
    <row r="700" spans="1:9" ht="12" customHeight="1">
      <c r="A700" s="111"/>
      <c r="B700" s="121"/>
      <c r="C700" s="121"/>
      <c r="D700" s="121"/>
      <c r="E700" s="121"/>
      <c r="F700" s="121"/>
      <c r="G700" s="8"/>
      <c r="H700" s="8"/>
      <c r="I700" s="8"/>
    </row>
    <row r="701" spans="1:9" ht="67.150000000000006" customHeight="1">
      <c r="A701" s="111" t="s">
        <v>431</v>
      </c>
      <c r="B701" s="242" t="s">
        <v>432</v>
      </c>
      <c r="C701" s="242"/>
      <c r="D701" s="242"/>
      <c r="E701" s="242"/>
      <c r="F701" s="242"/>
      <c r="G701" s="242"/>
      <c r="H701" s="242"/>
      <c r="I701" s="242"/>
    </row>
    <row r="702" spans="1:9" ht="10.9" customHeight="1">
      <c r="A702" s="111"/>
      <c r="B702" s="121"/>
      <c r="C702" s="121"/>
      <c r="D702" s="121"/>
      <c r="E702" s="121"/>
      <c r="F702" s="121"/>
      <c r="G702" s="8"/>
      <c r="H702" s="8"/>
      <c r="I702" s="8"/>
    </row>
    <row r="703" spans="1:9" ht="16.149999999999999" customHeight="1">
      <c r="A703" s="111">
        <v>13.3</v>
      </c>
      <c r="B703" s="268" t="s">
        <v>433</v>
      </c>
      <c r="C703" s="268"/>
      <c r="D703" s="268"/>
      <c r="E703" s="268"/>
      <c r="F703" s="268"/>
      <c r="G703" s="268"/>
      <c r="H703" s="268"/>
      <c r="I703" s="268"/>
    </row>
    <row r="704" spans="1:9" ht="10.9" customHeight="1">
      <c r="A704" s="111"/>
      <c r="B704" s="121"/>
      <c r="C704" s="121"/>
      <c r="D704" s="121"/>
      <c r="E704" s="121"/>
      <c r="F704" s="121"/>
      <c r="G704" s="8"/>
      <c r="H704" s="8"/>
      <c r="I704" s="8"/>
    </row>
    <row r="705" spans="1:9" ht="105.75" customHeight="1">
      <c r="A705" s="111" t="s">
        <v>434</v>
      </c>
      <c r="B705" s="242" t="s">
        <v>435</v>
      </c>
      <c r="C705" s="242"/>
      <c r="D705" s="242"/>
      <c r="E705" s="242"/>
      <c r="F705" s="242"/>
      <c r="G705" s="242"/>
      <c r="H705" s="242"/>
      <c r="I705" s="242"/>
    </row>
    <row r="706" spans="1:9" ht="10.9" customHeight="1">
      <c r="A706" s="111"/>
      <c r="B706" s="121"/>
      <c r="C706" s="121"/>
      <c r="D706" s="121"/>
      <c r="E706" s="121"/>
      <c r="F706" s="121"/>
      <c r="G706" s="8"/>
      <c r="H706" s="8"/>
      <c r="I706" s="8"/>
    </row>
    <row r="707" spans="1:9" ht="78.599999999999994" customHeight="1">
      <c r="A707" s="111" t="s">
        <v>436</v>
      </c>
      <c r="B707" s="242" t="s">
        <v>1216</v>
      </c>
      <c r="C707" s="242"/>
      <c r="D707" s="242"/>
      <c r="E707" s="242"/>
      <c r="F707" s="242"/>
      <c r="G707" s="242"/>
      <c r="H707" s="242"/>
      <c r="I707" s="242"/>
    </row>
    <row r="708" spans="1:9" ht="10.9" customHeight="1">
      <c r="A708" s="111"/>
      <c r="B708" s="121"/>
      <c r="C708" s="121"/>
      <c r="D708" s="121"/>
      <c r="E708" s="121"/>
      <c r="F708" s="121"/>
      <c r="G708" s="8"/>
      <c r="H708" s="8"/>
      <c r="I708" s="8"/>
    </row>
    <row r="709" spans="1:9" ht="87.6" customHeight="1">
      <c r="A709" s="111" t="s">
        <v>996</v>
      </c>
      <c r="B709" s="242" t="s">
        <v>1217</v>
      </c>
      <c r="C709" s="242"/>
      <c r="D709" s="242"/>
      <c r="E709" s="242"/>
      <c r="F709" s="242"/>
      <c r="G709" s="242"/>
      <c r="H709" s="242"/>
      <c r="I709" s="242"/>
    </row>
    <row r="710" spans="1:9" ht="10.9" customHeight="1">
      <c r="A710" s="111"/>
      <c r="B710" s="121"/>
      <c r="C710" s="121"/>
      <c r="D710" s="121"/>
      <c r="E710" s="121"/>
      <c r="F710" s="121"/>
      <c r="G710" s="8"/>
      <c r="H710" s="8"/>
      <c r="I710" s="8"/>
    </row>
    <row r="711" spans="1:9" ht="16.149999999999999" customHeight="1">
      <c r="A711" s="111">
        <v>13.4</v>
      </c>
      <c r="B711" s="268" t="s">
        <v>399</v>
      </c>
      <c r="C711" s="268"/>
      <c r="D711" s="268"/>
      <c r="E711" s="268"/>
      <c r="F711" s="268"/>
      <c r="G711" s="268"/>
      <c r="H711" s="268"/>
      <c r="I711" s="268"/>
    </row>
    <row r="712" spans="1:9" ht="10.9" customHeight="1">
      <c r="A712" s="111"/>
      <c r="B712" s="121"/>
      <c r="C712" s="121"/>
      <c r="D712" s="121"/>
      <c r="E712" s="121"/>
      <c r="F712" s="121"/>
      <c r="G712" s="8"/>
      <c r="H712" s="8"/>
      <c r="I712" s="8"/>
    </row>
    <row r="713" spans="1:9" ht="117" customHeight="1">
      <c r="A713" s="111" t="s">
        <v>67</v>
      </c>
      <c r="B713" s="242" t="s">
        <v>1218</v>
      </c>
      <c r="C713" s="242"/>
      <c r="D713" s="242"/>
      <c r="E713" s="242"/>
      <c r="F713" s="242"/>
      <c r="G713" s="242"/>
      <c r="H713" s="242"/>
      <c r="I713" s="242"/>
    </row>
    <row r="714" spans="1:9" ht="10.9" customHeight="1">
      <c r="A714" s="111"/>
      <c r="B714" s="121"/>
      <c r="C714" s="121"/>
      <c r="D714" s="121"/>
      <c r="E714" s="121"/>
      <c r="F714" s="121"/>
      <c r="G714" s="8"/>
      <c r="H714" s="8"/>
      <c r="I714" s="8"/>
    </row>
    <row r="715" spans="1:9" ht="10.9" customHeight="1">
      <c r="A715" s="111"/>
      <c r="B715" s="121"/>
      <c r="C715" s="121"/>
      <c r="D715" s="121"/>
      <c r="E715" s="121"/>
      <c r="F715" s="121"/>
      <c r="G715" s="8"/>
      <c r="H715" s="8"/>
      <c r="I715" s="8"/>
    </row>
    <row r="716" spans="1:9" ht="16.149999999999999" customHeight="1">
      <c r="A716" s="268" t="s">
        <v>247</v>
      </c>
      <c r="B716" s="268"/>
      <c r="C716" s="268"/>
      <c r="D716" s="268"/>
      <c r="E716" s="268"/>
      <c r="F716" s="268"/>
      <c r="G716" s="268"/>
      <c r="H716" s="268"/>
      <c r="I716" s="268"/>
    </row>
    <row r="717" spans="1:9" ht="12" customHeight="1">
      <c r="A717" s="111"/>
      <c r="B717" s="121"/>
      <c r="C717" s="121"/>
      <c r="D717" s="121"/>
      <c r="E717" s="121"/>
      <c r="F717" s="121"/>
      <c r="G717" s="8"/>
      <c r="H717" s="8"/>
      <c r="I717" s="8"/>
    </row>
    <row r="718" spans="1:9" ht="16.149999999999999" customHeight="1">
      <c r="A718" s="111">
        <v>14.1</v>
      </c>
      <c r="B718" s="268" t="s">
        <v>248</v>
      </c>
      <c r="C718" s="268"/>
      <c r="D718" s="268"/>
      <c r="E718" s="268"/>
      <c r="F718" s="268"/>
      <c r="G718" s="268"/>
      <c r="H718" s="268"/>
      <c r="I718" s="268"/>
    </row>
    <row r="719" spans="1:9" ht="12" customHeight="1">
      <c r="A719" s="111"/>
      <c r="B719" s="121"/>
      <c r="C719" s="121"/>
      <c r="D719" s="121"/>
      <c r="E719" s="121"/>
      <c r="F719" s="121"/>
      <c r="G719" s="8"/>
      <c r="H719" s="8"/>
      <c r="I719" s="8"/>
    </row>
    <row r="720" spans="1:9" ht="91.9" customHeight="1">
      <c r="A720" s="111" t="s">
        <v>249</v>
      </c>
      <c r="B720" s="242" t="s">
        <v>1233</v>
      </c>
      <c r="C720" s="242"/>
      <c r="D720" s="242"/>
      <c r="E720" s="242"/>
      <c r="F720" s="242"/>
      <c r="G720" s="242"/>
      <c r="H720" s="242"/>
      <c r="I720" s="242"/>
    </row>
    <row r="721" spans="1:9" ht="10.9" customHeight="1">
      <c r="A721" s="111"/>
      <c r="B721" s="121"/>
      <c r="C721" s="121"/>
      <c r="D721" s="121"/>
      <c r="E721" s="121"/>
      <c r="F721" s="121"/>
      <c r="G721" s="8"/>
      <c r="H721" s="8"/>
      <c r="I721" s="8"/>
    </row>
    <row r="722" spans="1:9" ht="119.45" customHeight="1">
      <c r="A722" s="111" t="s">
        <v>250</v>
      </c>
      <c r="B722" s="242" t="s">
        <v>1234</v>
      </c>
      <c r="C722" s="242"/>
      <c r="D722" s="242"/>
      <c r="E722" s="242"/>
      <c r="F722" s="242"/>
      <c r="G722" s="242"/>
      <c r="H722" s="242"/>
      <c r="I722" s="242"/>
    </row>
    <row r="723" spans="1:9" ht="12" customHeight="1">
      <c r="A723" s="111"/>
      <c r="B723" s="121"/>
      <c r="C723" s="121"/>
      <c r="D723" s="121"/>
      <c r="E723" s="121"/>
      <c r="F723" s="121"/>
      <c r="G723" s="8"/>
      <c r="H723" s="8"/>
      <c r="I723" s="8"/>
    </row>
    <row r="724" spans="1:9" ht="16.149999999999999" customHeight="1">
      <c r="A724" s="111">
        <v>14.2</v>
      </c>
      <c r="B724" s="268" t="s">
        <v>251</v>
      </c>
      <c r="C724" s="268"/>
      <c r="D724" s="268"/>
      <c r="E724" s="268"/>
      <c r="F724" s="268"/>
      <c r="G724" s="268"/>
      <c r="H724" s="268"/>
      <c r="I724" s="268"/>
    </row>
    <row r="725" spans="1:9" ht="12" customHeight="1">
      <c r="A725" s="111"/>
      <c r="B725" s="121"/>
      <c r="C725" s="121"/>
      <c r="D725" s="121"/>
      <c r="E725" s="121"/>
      <c r="F725" s="121"/>
      <c r="G725" s="8"/>
      <c r="H725" s="8"/>
      <c r="I725" s="8"/>
    </row>
    <row r="726" spans="1:9" ht="187.15" customHeight="1">
      <c r="A726" s="147" t="s">
        <v>252</v>
      </c>
      <c r="B726" s="242" t="s">
        <v>728</v>
      </c>
      <c r="C726" s="242"/>
      <c r="D726" s="242"/>
      <c r="E726" s="242"/>
      <c r="F726" s="242"/>
      <c r="G726" s="242"/>
      <c r="H726" s="242"/>
      <c r="I726" s="242"/>
    </row>
    <row r="727" spans="1:9" ht="10.9" customHeight="1">
      <c r="A727" s="111"/>
      <c r="B727" s="121"/>
      <c r="C727" s="121"/>
      <c r="D727" s="121"/>
      <c r="E727" s="121"/>
      <c r="F727" s="121"/>
      <c r="G727" s="8"/>
      <c r="H727" s="8"/>
      <c r="I727" s="8"/>
    </row>
    <row r="728" spans="1:9" ht="151.9" customHeight="1">
      <c r="A728" s="111" t="s">
        <v>787</v>
      </c>
      <c r="B728" s="242" t="s">
        <v>1219</v>
      </c>
      <c r="C728" s="242"/>
      <c r="D728" s="242"/>
      <c r="E728" s="242"/>
      <c r="F728" s="242"/>
      <c r="G728" s="242"/>
      <c r="H728" s="242"/>
      <c r="I728" s="242"/>
    </row>
    <row r="729" spans="1:9" ht="12" customHeight="1">
      <c r="A729" s="111"/>
      <c r="B729" s="121"/>
      <c r="C729" s="121"/>
      <c r="D729" s="121"/>
      <c r="E729" s="121"/>
      <c r="F729" s="121"/>
      <c r="G729" s="8"/>
      <c r="H729" s="8"/>
      <c r="I729" s="8"/>
    </row>
    <row r="730" spans="1:9" ht="15" customHeight="1">
      <c r="A730" s="123">
        <v>14.3</v>
      </c>
      <c r="B730" s="268" t="s">
        <v>319</v>
      </c>
      <c r="C730" s="376"/>
      <c r="D730" s="376"/>
      <c r="E730" s="376"/>
      <c r="F730" s="376"/>
      <c r="G730" s="376"/>
      <c r="H730" s="376"/>
      <c r="I730" s="376"/>
    </row>
    <row r="731" spans="1:9" ht="10.15" customHeight="1">
      <c r="A731" s="120"/>
      <c r="B731" s="121"/>
      <c r="C731" s="121"/>
      <c r="D731" s="121"/>
      <c r="E731" s="121"/>
      <c r="F731" s="121"/>
      <c r="G731" s="8"/>
      <c r="H731" s="8"/>
      <c r="I731" s="8"/>
    </row>
    <row r="732" spans="1:9" ht="127.15" customHeight="1">
      <c r="A732" s="8"/>
      <c r="B732" s="242" t="s">
        <v>1220</v>
      </c>
      <c r="C732" s="242"/>
      <c r="D732" s="242"/>
      <c r="E732" s="242"/>
      <c r="F732" s="242"/>
      <c r="G732" s="242"/>
      <c r="H732" s="242"/>
      <c r="I732" s="242"/>
    </row>
    <row r="733" spans="1:9" ht="4.9000000000000004" customHeight="1">
      <c r="A733" s="111"/>
      <c r="B733" s="121"/>
      <c r="C733" s="121"/>
      <c r="D733" s="121"/>
      <c r="E733" s="121"/>
      <c r="F733" s="121"/>
      <c r="G733" s="8"/>
      <c r="H733" s="8"/>
      <c r="I733" s="8"/>
    </row>
    <row r="734" spans="1:9" ht="82.15" customHeight="1">
      <c r="A734" s="121"/>
      <c r="B734" s="242" t="s">
        <v>729</v>
      </c>
      <c r="C734" s="242"/>
      <c r="D734" s="242"/>
      <c r="E734" s="242"/>
      <c r="F734" s="242"/>
      <c r="G734" s="242"/>
      <c r="H734" s="242"/>
      <c r="I734" s="242"/>
    </row>
    <row r="735" spans="1:9" ht="10.15" customHeight="1">
      <c r="A735" s="111"/>
      <c r="B735" s="121"/>
      <c r="C735" s="121"/>
      <c r="D735" s="121"/>
      <c r="E735" s="121"/>
      <c r="F735" s="121"/>
      <c r="G735" s="8"/>
      <c r="H735" s="8"/>
      <c r="I735" s="8"/>
    </row>
    <row r="736" spans="1:9" ht="10.15" customHeight="1">
      <c r="A736" s="111"/>
      <c r="B736" s="121"/>
      <c r="C736" s="121"/>
      <c r="D736" s="121"/>
      <c r="E736" s="121"/>
      <c r="F736" s="121"/>
      <c r="G736" s="8"/>
      <c r="H736" s="8"/>
      <c r="I736" s="8"/>
    </row>
    <row r="737" spans="1:9" ht="16.149999999999999" customHeight="1">
      <c r="A737" s="268" t="s">
        <v>1113</v>
      </c>
      <c r="B737" s="268"/>
      <c r="C737" s="268"/>
      <c r="D737" s="268"/>
      <c r="E737" s="268"/>
      <c r="F737" s="268"/>
      <c r="G737" s="268"/>
      <c r="H737" s="268"/>
      <c r="I737" s="268"/>
    </row>
    <row r="738" spans="1:9" ht="10.15" customHeight="1">
      <c r="A738" s="120"/>
      <c r="B738" s="120"/>
      <c r="C738" s="120"/>
      <c r="D738" s="120"/>
      <c r="E738" s="120"/>
      <c r="F738" s="120"/>
      <c r="G738" s="120"/>
      <c r="H738" s="120"/>
      <c r="I738" s="120"/>
    </row>
    <row r="739" spans="1:9" ht="16.149999999999999" customHeight="1">
      <c r="A739" s="111">
        <v>15.1</v>
      </c>
      <c r="B739" s="268" t="s">
        <v>1035</v>
      </c>
      <c r="C739" s="268"/>
      <c r="D739" s="268"/>
      <c r="E739" s="268"/>
      <c r="F739" s="268"/>
      <c r="G739" s="268"/>
      <c r="H739" s="268"/>
      <c r="I739" s="268"/>
    </row>
    <row r="740" spans="1:9" ht="10.15" customHeight="1">
      <c r="A740" s="120"/>
      <c r="B740" s="120"/>
      <c r="C740" s="120"/>
      <c r="D740" s="120"/>
      <c r="E740" s="120"/>
      <c r="F740" s="120"/>
      <c r="G740" s="120"/>
      <c r="H740" s="120"/>
      <c r="I740" s="120"/>
    </row>
    <row r="741" spans="1:9" ht="115.15" customHeight="1">
      <c r="A741" s="111" t="s">
        <v>1114</v>
      </c>
      <c r="B741" s="250" t="s">
        <v>1036</v>
      </c>
      <c r="C741" s="250"/>
      <c r="D741" s="250"/>
      <c r="E741" s="250"/>
      <c r="F741" s="250"/>
      <c r="G741" s="250"/>
      <c r="H741" s="250"/>
      <c r="I741" s="250"/>
    </row>
    <row r="742" spans="1:9" ht="10.15" customHeight="1">
      <c r="A742" s="111"/>
      <c r="B742" s="121"/>
      <c r="C742" s="121"/>
      <c r="D742" s="121"/>
      <c r="E742" s="121"/>
      <c r="F742" s="121"/>
      <c r="G742" s="8"/>
      <c r="H742" s="8"/>
      <c r="I742" s="8"/>
    </row>
    <row r="743" spans="1:9" ht="15.6" customHeight="1">
      <c r="A743" s="111">
        <v>15.2</v>
      </c>
      <c r="B743" s="268" t="s">
        <v>886</v>
      </c>
      <c r="C743" s="268"/>
      <c r="D743" s="268"/>
      <c r="E743" s="268"/>
      <c r="F743" s="268"/>
      <c r="G743" s="268"/>
      <c r="H743" s="268"/>
      <c r="I743" s="268"/>
    </row>
    <row r="744" spans="1:9" ht="10.15" customHeight="1">
      <c r="A744" s="111"/>
      <c r="B744" s="121"/>
      <c r="C744" s="121"/>
      <c r="D744" s="121"/>
      <c r="E744" s="121"/>
      <c r="F744" s="121"/>
      <c r="G744" s="8"/>
      <c r="H744" s="8"/>
      <c r="I744" s="8"/>
    </row>
    <row r="745" spans="1:9" ht="46.15" customHeight="1">
      <c r="A745" s="111" t="s">
        <v>306</v>
      </c>
      <c r="B745" s="319" t="s">
        <v>1221</v>
      </c>
      <c r="C745" s="319"/>
      <c r="D745" s="319"/>
      <c r="E745" s="319"/>
      <c r="F745" s="319"/>
      <c r="G745" s="319"/>
      <c r="H745" s="319"/>
      <c r="I745" s="319"/>
    </row>
    <row r="746" spans="1:9" ht="10.15" customHeight="1">
      <c r="A746" s="111"/>
      <c r="B746" s="121"/>
      <c r="C746" s="121"/>
      <c r="D746" s="121"/>
      <c r="E746" s="121"/>
      <c r="F746" s="121"/>
      <c r="G746" s="8"/>
      <c r="H746" s="8"/>
      <c r="I746" s="8"/>
    </row>
    <row r="747" spans="1:9" ht="172.9" customHeight="1">
      <c r="A747" s="111" t="s">
        <v>1031</v>
      </c>
      <c r="B747" s="250" t="s">
        <v>1222</v>
      </c>
      <c r="C747" s="250"/>
      <c r="D747" s="250"/>
      <c r="E747" s="250"/>
      <c r="F747" s="250"/>
      <c r="G747" s="250"/>
      <c r="H747" s="250"/>
      <c r="I747" s="250"/>
    </row>
    <row r="748" spans="1:9" ht="10.9" customHeight="1">
      <c r="A748" s="111"/>
      <c r="B748" s="121"/>
      <c r="C748" s="121"/>
      <c r="D748" s="121"/>
      <c r="E748" s="121"/>
      <c r="F748" s="121"/>
      <c r="G748" s="8"/>
      <c r="H748" s="8"/>
      <c r="I748" s="8"/>
    </row>
    <row r="749" spans="1:9" ht="148.9" customHeight="1">
      <c r="A749" s="111" t="s">
        <v>727</v>
      </c>
      <c r="B749" s="250" t="s">
        <v>1223</v>
      </c>
      <c r="C749" s="250"/>
      <c r="D749" s="250"/>
      <c r="E749" s="250"/>
      <c r="F749" s="250"/>
      <c r="G749" s="250"/>
      <c r="H749" s="250"/>
      <c r="I749" s="250"/>
    </row>
    <row r="750" spans="1:9" ht="10.9" customHeight="1">
      <c r="A750" s="111"/>
      <c r="B750" s="121"/>
      <c r="C750" s="121"/>
      <c r="D750" s="121"/>
      <c r="E750" s="121"/>
      <c r="F750" s="121"/>
      <c r="G750" s="8"/>
      <c r="H750" s="8"/>
      <c r="I750" s="8"/>
    </row>
    <row r="751" spans="1:9" ht="16.149999999999999" customHeight="1">
      <c r="A751" s="111">
        <v>15.3</v>
      </c>
      <c r="B751" s="268" t="s">
        <v>305</v>
      </c>
      <c r="C751" s="268"/>
      <c r="D751" s="268"/>
      <c r="E751" s="268"/>
      <c r="F751" s="268"/>
      <c r="G751" s="268"/>
      <c r="H751" s="268"/>
      <c r="I751" s="268"/>
    </row>
    <row r="752" spans="1:9" ht="10.9" customHeight="1">
      <c r="A752" s="111"/>
      <c r="B752" s="121"/>
      <c r="C752" s="121"/>
      <c r="D752" s="121"/>
      <c r="E752" s="121"/>
      <c r="F752" s="121"/>
      <c r="G752" s="8"/>
      <c r="H752" s="8"/>
      <c r="I752" s="8"/>
    </row>
    <row r="753" spans="1:9" ht="51.6" customHeight="1">
      <c r="A753" s="111" t="s">
        <v>1032</v>
      </c>
      <c r="B753" s="250" t="s">
        <v>1224</v>
      </c>
      <c r="C753" s="250"/>
      <c r="D753" s="250"/>
      <c r="E753" s="250"/>
      <c r="F753" s="250"/>
      <c r="G753" s="250"/>
      <c r="H753" s="250"/>
      <c r="I753" s="250"/>
    </row>
    <row r="754" spans="1:9" ht="10.9" customHeight="1">
      <c r="A754" s="111"/>
      <c r="B754" s="121"/>
      <c r="C754" s="121"/>
      <c r="D754" s="121"/>
      <c r="E754" s="121"/>
      <c r="F754" s="121"/>
      <c r="G754" s="8"/>
      <c r="H754" s="8"/>
      <c r="I754" s="8"/>
    </row>
    <row r="755" spans="1:9" ht="160.9" customHeight="1">
      <c r="A755" s="111" t="s">
        <v>1033</v>
      </c>
      <c r="B755" s="242" t="s">
        <v>1225</v>
      </c>
      <c r="C755" s="242"/>
      <c r="D755" s="242"/>
      <c r="E755" s="242"/>
      <c r="F755" s="242"/>
      <c r="G755" s="242"/>
      <c r="H755" s="242"/>
      <c r="I755" s="242"/>
    </row>
    <row r="756" spans="1:9" ht="10.9" customHeight="1">
      <c r="A756" s="111"/>
      <c r="B756" s="121"/>
      <c r="C756" s="121"/>
      <c r="D756" s="121"/>
      <c r="E756" s="121"/>
      <c r="F756" s="121"/>
      <c r="G756" s="8"/>
      <c r="H756" s="8"/>
      <c r="I756" s="8"/>
    </row>
    <row r="757" spans="1:9" ht="160.9" customHeight="1">
      <c r="A757" s="111" t="s">
        <v>1034</v>
      </c>
      <c r="B757" s="242" t="s">
        <v>1226</v>
      </c>
      <c r="C757" s="242"/>
      <c r="D757" s="242"/>
      <c r="E757" s="242"/>
      <c r="F757" s="242"/>
      <c r="G757" s="242"/>
      <c r="H757" s="242"/>
      <c r="I757" s="242"/>
    </row>
    <row r="758" spans="1:9" ht="10.9" customHeight="1">
      <c r="A758" s="111"/>
      <c r="B758" s="121"/>
      <c r="C758" s="121"/>
      <c r="D758" s="121"/>
      <c r="E758" s="121"/>
      <c r="F758" s="121"/>
      <c r="G758" s="8"/>
      <c r="H758" s="8"/>
      <c r="I758" s="8"/>
    </row>
    <row r="759" spans="1:9" ht="15">
      <c r="A759" s="375" t="s">
        <v>726</v>
      </c>
      <c r="B759" s="375"/>
      <c r="C759" s="375"/>
      <c r="D759" s="375"/>
      <c r="E759" s="375"/>
      <c r="F759" s="375"/>
      <c r="G759" s="375"/>
      <c r="H759" s="375"/>
      <c r="I759" s="375"/>
    </row>
    <row r="760" spans="1:9" ht="14.25">
      <c r="A760" s="110"/>
      <c r="B760" s="97"/>
      <c r="C760" s="110"/>
      <c r="D760" s="110"/>
      <c r="E760" s="110"/>
      <c r="F760" s="110"/>
    </row>
  </sheetData>
  <sheetProtection algorithmName="SHA-512" hashValue="GaNTGNX03jvX7ozsQjorrfrOUvc1wePglMjUgCY5VG9lKRdx1o6SNgy4jxwA1Zh1J0vVNE+mkMeX9D7doicd/g==" saltValue="y5Ay44TdbN+DNVI0lbmxLw==" spinCount="100000" sheet="1" selectLockedCells="1" selectUnlockedCells="1"/>
  <mergeCells count="402">
    <mergeCell ref="E102:I102"/>
    <mergeCell ref="E103:I103"/>
    <mergeCell ref="E104:I104"/>
    <mergeCell ref="D96:I96"/>
    <mergeCell ref="B209:F209"/>
    <mergeCell ref="E91:I91"/>
    <mergeCell ref="E92:I92"/>
    <mergeCell ref="E93:I93"/>
    <mergeCell ref="E94:I94"/>
    <mergeCell ref="E97:I97"/>
    <mergeCell ref="E98:I98"/>
    <mergeCell ref="E99:I99"/>
    <mergeCell ref="D101:H101"/>
    <mergeCell ref="B158:I158"/>
    <mergeCell ref="B160:I160"/>
    <mergeCell ref="B162:I162"/>
    <mergeCell ref="B164:I164"/>
    <mergeCell ref="B190:E190"/>
    <mergeCell ref="B207:I207"/>
    <mergeCell ref="E81:I81"/>
    <mergeCell ref="E82:I82"/>
    <mergeCell ref="E85:I85"/>
    <mergeCell ref="E86:I86"/>
    <mergeCell ref="E87:I87"/>
    <mergeCell ref="E88:I88"/>
    <mergeCell ref="D84:I84"/>
    <mergeCell ref="D90:I90"/>
    <mergeCell ref="E71:I71"/>
    <mergeCell ref="E72:I72"/>
    <mergeCell ref="E73:I73"/>
    <mergeCell ref="E74:I74"/>
    <mergeCell ref="E75:I75"/>
    <mergeCell ref="D77:I77"/>
    <mergeCell ref="E78:I78"/>
    <mergeCell ref="D80:I80"/>
    <mergeCell ref="E62:I62"/>
    <mergeCell ref="E63:I63"/>
    <mergeCell ref="E64:I64"/>
    <mergeCell ref="E65:I65"/>
    <mergeCell ref="E66:I66"/>
    <mergeCell ref="E67:I67"/>
    <mergeCell ref="E68:I68"/>
    <mergeCell ref="E69:I69"/>
    <mergeCell ref="E70:I70"/>
    <mergeCell ref="E51:I51"/>
    <mergeCell ref="D53:H53"/>
    <mergeCell ref="E54:I54"/>
    <mergeCell ref="E55:I55"/>
    <mergeCell ref="E56:I56"/>
    <mergeCell ref="E57:I57"/>
    <mergeCell ref="D59:H59"/>
    <mergeCell ref="E60:I60"/>
    <mergeCell ref="E61:I61"/>
    <mergeCell ref="E41:I41"/>
    <mergeCell ref="E42:I42"/>
    <mergeCell ref="E45:I45"/>
    <mergeCell ref="E46:I46"/>
    <mergeCell ref="D44:I44"/>
    <mergeCell ref="D48:H48"/>
    <mergeCell ref="E49:I49"/>
    <mergeCell ref="E50:I50"/>
    <mergeCell ref="E31:I31"/>
    <mergeCell ref="E32:I32"/>
    <mergeCell ref="E33:I33"/>
    <mergeCell ref="E34:I34"/>
    <mergeCell ref="D36:H36"/>
    <mergeCell ref="E37:I37"/>
    <mergeCell ref="E38:I38"/>
    <mergeCell ref="E39:I39"/>
    <mergeCell ref="D40:H40"/>
    <mergeCell ref="E22:I22"/>
    <mergeCell ref="E23:I23"/>
    <mergeCell ref="E24:I24"/>
    <mergeCell ref="E25:I25"/>
    <mergeCell ref="E26:I26"/>
    <mergeCell ref="E27:I27"/>
    <mergeCell ref="E28:I28"/>
    <mergeCell ref="E29:I29"/>
    <mergeCell ref="E30:I30"/>
    <mergeCell ref="D13:H13"/>
    <mergeCell ref="E14:I14"/>
    <mergeCell ref="E15:I15"/>
    <mergeCell ref="E16:I16"/>
    <mergeCell ref="D18:H18"/>
    <mergeCell ref="E19:I19"/>
    <mergeCell ref="E20:I20"/>
    <mergeCell ref="E21:I21"/>
    <mergeCell ref="D7:H7"/>
    <mergeCell ref="E8:I8"/>
    <mergeCell ref="E9:I9"/>
    <mergeCell ref="E10:I10"/>
    <mergeCell ref="E11:I11"/>
    <mergeCell ref="B246:I246"/>
    <mergeCell ref="B236:I236"/>
    <mergeCell ref="B252:I252"/>
    <mergeCell ref="B268:I268"/>
    <mergeCell ref="B254:I254"/>
    <mergeCell ref="B256:I256"/>
    <mergeCell ref="A407:I407"/>
    <mergeCell ref="B409:I409"/>
    <mergeCell ref="B379:I379"/>
    <mergeCell ref="B386:I386"/>
    <mergeCell ref="B399:I399"/>
    <mergeCell ref="B393:I393"/>
    <mergeCell ref="B248:I248"/>
    <mergeCell ref="B250:I250"/>
    <mergeCell ref="B244:I244"/>
    <mergeCell ref="B266:I266"/>
    <mergeCell ref="B270:I270"/>
    <mergeCell ref="B283:I283"/>
    <mergeCell ref="B272:I272"/>
    <mergeCell ref="B275:I275"/>
    <mergeCell ref="B277:I277"/>
    <mergeCell ref="B279:I279"/>
    <mergeCell ref="B258:I258"/>
    <mergeCell ref="B262:I262"/>
    <mergeCell ref="B222:I222"/>
    <mergeCell ref="B224:I224"/>
    <mergeCell ref="B242:I242"/>
    <mergeCell ref="B238:F238"/>
    <mergeCell ref="B240:I240"/>
    <mergeCell ref="B226:I226"/>
    <mergeCell ref="A218:E218"/>
    <mergeCell ref="B228:I228"/>
    <mergeCell ref="B230:I230"/>
    <mergeCell ref="B232:G232"/>
    <mergeCell ref="B234:I234"/>
    <mergeCell ref="B220:F220"/>
    <mergeCell ref="A1:I1"/>
    <mergeCell ref="A2:I2"/>
    <mergeCell ref="A3:I3"/>
    <mergeCell ref="A5:I5"/>
    <mergeCell ref="B188:I188"/>
    <mergeCell ref="B154:I154"/>
    <mergeCell ref="B156:I156"/>
    <mergeCell ref="B172:I172"/>
    <mergeCell ref="B166:I166"/>
    <mergeCell ref="A106:I106"/>
    <mergeCell ref="A144:I144"/>
    <mergeCell ref="B146:D146"/>
    <mergeCell ref="B148:I148"/>
    <mergeCell ref="B168:I168"/>
    <mergeCell ref="B186:E186"/>
    <mergeCell ref="B182:I182"/>
    <mergeCell ref="B184:I184"/>
    <mergeCell ref="B174:I174"/>
    <mergeCell ref="B176:I176"/>
    <mergeCell ref="B178:E178"/>
    <mergeCell ref="B180:I180"/>
    <mergeCell ref="B150:I150"/>
    <mergeCell ref="B152:I152"/>
    <mergeCell ref="B170:I170"/>
    <mergeCell ref="B213:I213"/>
    <mergeCell ref="B192:I192"/>
    <mergeCell ref="B194:I194"/>
    <mergeCell ref="B196:I196"/>
    <mergeCell ref="B211:I211"/>
    <mergeCell ref="A201:D201"/>
    <mergeCell ref="B205:I205"/>
    <mergeCell ref="B198:I198"/>
    <mergeCell ref="B215:I215"/>
    <mergeCell ref="B264:I264"/>
    <mergeCell ref="B260:I260"/>
    <mergeCell ref="B281:I281"/>
    <mergeCell ref="B289:I289"/>
    <mergeCell ref="B325:I325"/>
    <mergeCell ref="B299:I299"/>
    <mergeCell ref="B321:I321"/>
    <mergeCell ref="B303:I303"/>
    <mergeCell ref="B305:I305"/>
    <mergeCell ref="B301:I301"/>
    <mergeCell ref="B293:I293"/>
    <mergeCell ref="B295:I295"/>
    <mergeCell ref="B291:I291"/>
    <mergeCell ref="B285:I285"/>
    <mergeCell ref="B287:I287"/>
    <mergeCell ref="B273:I273"/>
    <mergeCell ref="B327:I327"/>
    <mergeCell ref="B333:I333"/>
    <mergeCell ref="B335:I335"/>
    <mergeCell ref="B346:I346"/>
    <mergeCell ref="B337:I337"/>
    <mergeCell ref="B401:I401"/>
    <mergeCell ref="B402:I402"/>
    <mergeCell ref="B404:I404"/>
    <mergeCell ref="B297:I297"/>
    <mergeCell ref="B331:I331"/>
    <mergeCell ref="B307:I307"/>
    <mergeCell ref="B309:I309"/>
    <mergeCell ref="B311:I311"/>
    <mergeCell ref="B313:I313"/>
    <mergeCell ref="B315:I315"/>
    <mergeCell ref="B317:I317"/>
    <mergeCell ref="B319:I319"/>
    <mergeCell ref="B329:I329"/>
    <mergeCell ref="B350:I350"/>
    <mergeCell ref="B345:I345"/>
    <mergeCell ref="B338:I338"/>
    <mergeCell ref="B377:I377"/>
    <mergeCell ref="B361:I361"/>
    <mergeCell ref="B363:I363"/>
    <mergeCell ref="B462:G462"/>
    <mergeCell ref="B340:I340"/>
    <mergeCell ref="B342:I342"/>
    <mergeCell ref="B344:I344"/>
    <mergeCell ref="B381:I381"/>
    <mergeCell ref="B413:I413"/>
    <mergeCell ref="B352:I352"/>
    <mergeCell ref="B424:I424"/>
    <mergeCell ref="B426:I426"/>
    <mergeCell ref="A418:I418"/>
    <mergeCell ref="B420:I420"/>
    <mergeCell ref="B422:I422"/>
    <mergeCell ref="B452:I452"/>
    <mergeCell ref="B442:I442"/>
    <mergeCell ref="B444:I444"/>
    <mergeCell ref="B456:I456"/>
    <mergeCell ref="B454:I454"/>
    <mergeCell ref="B434:I434"/>
    <mergeCell ref="B436:I436"/>
    <mergeCell ref="B438:I438"/>
    <mergeCell ref="B440:I440"/>
    <mergeCell ref="A355:I355"/>
    <mergeCell ref="B357:I357"/>
    <mergeCell ref="B375:I375"/>
    <mergeCell ref="B359:I359"/>
    <mergeCell ref="B365:I365"/>
    <mergeCell ref="B348:I348"/>
    <mergeCell ref="B460:I460"/>
    <mergeCell ref="B411:I411"/>
    <mergeCell ref="B430:I430"/>
    <mergeCell ref="B432:I432"/>
    <mergeCell ref="B415:I415"/>
    <mergeCell ref="B428:I428"/>
    <mergeCell ref="B458:I458"/>
    <mergeCell ref="B446:I446"/>
    <mergeCell ref="B448:I448"/>
    <mergeCell ref="B450:I450"/>
    <mergeCell ref="B397:I397"/>
    <mergeCell ref="B367:I367"/>
    <mergeCell ref="B369:I369"/>
    <mergeCell ref="B371:I371"/>
    <mergeCell ref="B373:I373"/>
    <mergeCell ref="B383:I383"/>
    <mergeCell ref="B385:I385"/>
    <mergeCell ref="A389:I389"/>
    <mergeCell ref="B391:I391"/>
    <mergeCell ref="B395:I395"/>
    <mergeCell ref="B463:G463"/>
    <mergeCell ref="B464:G464"/>
    <mergeCell ref="B465:G465"/>
    <mergeCell ref="B471:I471"/>
    <mergeCell ref="F466:H466"/>
    <mergeCell ref="B467:G467"/>
    <mergeCell ref="B468:G468"/>
    <mergeCell ref="B469:E469"/>
    <mergeCell ref="G469:H469"/>
    <mergeCell ref="B473:I473"/>
    <mergeCell ref="B475:I475"/>
    <mergeCell ref="B522:I522"/>
    <mergeCell ref="B524:I524"/>
    <mergeCell ref="B502:I502"/>
    <mergeCell ref="B504:I504"/>
    <mergeCell ref="B510:I510"/>
    <mergeCell ref="B512:I512"/>
    <mergeCell ref="B514:I514"/>
    <mergeCell ref="B516:I516"/>
    <mergeCell ref="B477:I477"/>
    <mergeCell ref="B496:I496"/>
    <mergeCell ref="B479:I479"/>
    <mergeCell ref="B481:I481"/>
    <mergeCell ref="A484:I484"/>
    <mergeCell ref="B508:I508"/>
    <mergeCell ref="B486:I486"/>
    <mergeCell ref="B488:I488"/>
    <mergeCell ref="B490:I490"/>
    <mergeCell ref="B492:I492"/>
    <mergeCell ref="B494:I494"/>
    <mergeCell ref="A506:I506"/>
    <mergeCell ref="B500:I500"/>
    <mergeCell ref="B498:I498"/>
    <mergeCell ref="B518:I518"/>
    <mergeCell ref="B520:I520"/>
    <mergeCell ref="B552:I552"/>
    <mergeCell ref="B530:I530"/>
    <mergeCell ref="B532:I532"/>
    <mergeCell ref="B546:I546"/>
    <mergeCell ref="B548:I548"/>
    <mergeCell ref="B534:I534"/>
    <mergeCell ref="B526:I526"/>
    <mergeCell ref="B528:I528"/>
    <mergeCell ref="B536:I536"/>
    <mergeCell ref="B538:I538"/>
    <mergeCell ref="B540:I540"/>
    <mergeCell ref="B550:I550"/>
    <mergeCell ref="B542:I542"/>
    <mergeCell ref="B544:I544"/>
    <mergeCell ref="B577:I577"/>
    <mergeCell ref="B579:I579"/>
    <mergeCell ref="B571:I571"/>
    <mergeCell ref="B593:I593"/>
    <mergeCell ref="B575:I575"/>
    <mergeCell ref="B573:I573"/>
    <mergeCell ref="B595:I595"/>
    <mergeCell ref="B581:I581"/>
    <mergeCell ref="B583:I583"/>
    <mergeCell ref="B589:I589"/>
    <mergeCell ref="B591:I591"/>
    <mergeCell ref="B585:I585"/>
    <mergeCell ref="B587:I587"/>
    <mergeCell ref="B590:I590"/>
    <mergeCell ref="B569:I569"/>
    <mergeCell ref="B557:I557"/>
    <mergeCell ref="B559:I559"/>
    <mergeCell ref="B561:I561"/>
    <mergeCell ref="B563:I563"/>
    <mergeCell ref="B553:D553"/>
    <mergeCell ref="B555:I555"/>
    <mergeCell ref="B565:I565"/>
    <mergeCell ref="B567:I567"/>
    <mergeCell ref="B614:I614"/>
    <mergeCell ref="A616:I616"/>
    <mergeCell ref="B618:I618"/>
    <mergeCell ref="B644:I644"/>
    <mergeCell ref="B646:I646"/>
    <mergeCell ref="B601:I601"/>
    <mergeCell ref="B597:I597"/>
    <mergeCell ref="B603:I603"/>
    <mergeCell ref="B599:I599"/>
    <mergeCell ref="B640:I640"/>
    <mergeCell ref="B678:I678"/>
    <mergeCell ref="B661:I661"/>
    <mergeCell ref="B663:I663"/>
    <mergeCell ref="B659:I659"/>
    <mergeCell ref="B676:I676"/>
    <mergeCell ref="B624:I624"/>
    <mergeCell ref="A627:I627"/>
    <mergeCell ref="B605:I605"/>
    <mergeCell ref="B607:I607"/>
    <mergeCell ref="B609:I609"/>
    <mergeCell ref="B611:I611"/>
    <mergeCell ref="B650:I650"/>
    <mergeCell ref="B622:I622"/>
    <mergeCell ref="B657:I657"/>
    <mergeCell ref="B654:I654"/>
    <mergeCell ref="B629:I629"/>
    <mergeCell ref="B631:I631"/>
    <mergeCell ref="B634:I634"/>
    <mergeCell ref="B636:I636"/>
    <mergeCell ref="B632:I632"/>
    <mergeCell ref="B655:I655"/>
    <mergeCell ref="B638:I638"/>
    <mergeCell ref="B620:I620"/>
    <mergeCell ref="B612:I612"/>
    <mergeCell ref="A759:I759"/>
    <mergeCell ref="B701:I701"/>
    <mergeCell ref="B703:I703"/>
    <mergeCell ref="B718:I718"/>
    <mergeCell ref="B720:I720"/>
    <mergeCell ref="B709:I709"/>
    <mergeCell ref="B711:I711"/>
    <mergeCell ref="B707:I707"/>
    <mergeCell ref="B755:I755"/>
    <mergeCell ref="B757:I757"/>
    <mergeCell ref="B734:I734"/>
    <mergeCell ref="A737:I737"/>
    <mergeCell ref="B743:I743"/>
    <mergeCell ref="B745:I745"/>
    <mergeCell ref="B753:I753"/>
    <mergeCell ref="B730:I730"/>
    <mergeCell ref="B732:I732"/>
    <mergeCell ref="B713:I713"/>
    <mergeCell ref="B705:I705"/>
    <mergeCell ref="B747:I747"/>
    <mergeCell ref="B749:I749"/>
    <mergeCell ref="B751:I751"/>
    <mergeCell ref="B722:I722"/>
    <mergeCell ref="A716:I716"/>
    <mergeCell ref="B693:I693"/>
    <mergeCell ref="B668:I668"/>
    <mergeCell ref="B670:I670"/>
    <mergeCell ref="B672:I672"/>
    <mergeCell ref="B674:I674"/>
    <mergeCell ref="B642:I642"/>
    <mergeCell ref="B739:I739"/>
    <mergeCell ref="B741:I741"/>
    <mergeCell ref="B724:I724"/>
    <mergeCell ref="B726:I726"/>
    <mergeCell ref="B728:I728"/>
    <mergeCell ref="B689:I689"/>
    <mergeCell ref="B682:I682"/>
    <mergeCell ref="B684:I684"/>
    <mergeCell ref="A687:I687"/>
    <mergeCell ref="B695:I695"/>
    <mergeCell ref="B697:I697"/>
    <mergeCell ref="B699:I699"/>
    <mergeCell ref="B691:I691"/>
    <mergeCell ref="B648:I648"/>
    <mergeCell ref="B652:I652"/>
    <mergeCell ref="B680:I680"/>
    <mergeCell ref="A666:I666"/>
    <mergeCell ref="B651:I651"/>
  </mergeCells>
  <phoneticPr fontId="2" type="noConversion"/>
  <pageMargins left="1" right="1" top="1" bottom="1" header="0.5" footer="0.5"/>
  <pageSetup orientation="portrait" r:id="rId1"/>
  <headerFooter alignWithMargins="0">
    <oddFooter>&amp;CGENERAL CONDITIONS&amp;R00 72 13 -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N94"/>
  <sheetViews>
    <sheetView workbookViewId="0">
      <selection activeCell="B3" sqref="B3"/>
    </sheetView>
  </sheetViews>
  <sheetFormatPr defaultRowHeight="15"/>
  <cols>
    <col min="1" max="1" width="58.5703125" style="1" customWidth="1"/>
    <col min="2" max="2" width="54.140625" style="1" customWidth="1"/>
    <col min="3" max="3" width="55.140625" style="14" customWidth="1"/>
    <col min="11" max="11" width="18.28515625" customWidth="1"/>
    <col min="12" max="12" width="10.7109375" customWidth="1"/>
    <col min="13" max="13" width="1.7109375" customWidth="1"/>
    <col min="14" max="14" width="2.42578125" customWidth="1"/>
    <col min="15" max="15" width="1.42578125" customWidth="1"/>
    <col min="16" max="18" width="1.28515625" customWidth="1"/>
    <col min="19" max="19" width="2.140625" customWidth="1"/>
    <col min="20" max="20" width="3.5703125" customWidth="1"/>
  </cols>
  <sheetData>
    <row r="1" spans="1:14" ht="21" customHeight="1">
      <c r="A1" s="237" t="s">
        <v>568</v>
      </c>
      <c r="B1" s="238"/>
      <c r="C1" s="239"/>
    </row>
    <row r="2" spans="1:14" ht="16.149999999999999" customHeight="1" thickBot="1">
      <c r="A2" s="64" t="s">
        <v>867</v>
      </c>
      <c r="B2" s="70" t="s">
        <v>868</v>
      </c>
      <c r="C2" s="65" t="s">
        <v>567</v>
      </c>
      <c r="L2" t="s">
        <v>754</v>
      </c>
    </row>
    <row r="3" spans="1:14" ht="30.75" thickBot="1">
      <c r="A3" s="68" t="s">
        <v>738</v>
      </c>
      <c r="B3" s="72"/>
      <c r="C3" s="69" t="s">
        <v>63</v>
      </c>
      <c r="L3" t="s">
        <v>755</v>
      </c>
    </row>
    <row r="4" spans="1:14" ht="6" customHeight="1" thickBot="1">
      <c r="A4" s="235"/>
      <c r="B4" s="230"/>
      <c r="C4" s="236"/>
      <c r="L4" t="s">
        <v>756</v>
      </c>
    </row>
    <row r="5" spans="1:14" ht="15.6" customHeight="1" thickBot="1">
      <c r="A5" s="68" t="s">
        <v>897</v>
      </c>
      <c r="B5" s="72"/>
      <c r="C5" s="71" t="s">
        <v>571</v>
      </c>
    </row>
    <row r="6" spans="1:14" ht="15.6" customHeight="1" thickBot="1">
      <c r="A6" s="68" t="s">
        <v>898</v>
      </c>
      <c r="B6" s="72"/>
      <c r="C6" s="71" t="s">
        <v>64</v>
      </c>
    </row>
    <row r="7" spans="1:14" ht="6" customHeight="1" thickBot="1">
      <c r="A7" s="235"/>
      <c r="B7" s="230"/>
      <c r="C7" s="236"/>
    </row>
    <row r="8" spans="1:14" ht="15.75" thickBot="1">
      <c r="A8" s="68" t="s">
        <v>279</v>
      </c>
      <c r="B8" s="72"/>
      <c r="C8" s="71" t="s">
        <v>569</v>
      </c>
    </row>
    <row r="9" spans="1:14" ht="15.6" customHeight="1" thickBot="1">
      <c r="A9" s="68" t="s">
        <v>494</v>
      </c>
      <c r="B9" s="72"/>
      <c r="C9" s="73" t="s">
        <v>570</v>
      </c>
    </row>
    <row r="10" spans="1:14" ht="6" customHeight="1" thickBot="1">
      <c r="A10" s="235"/>
      <c r="B10" s="230"/>
      <c r="C10" s="236"/>
    </row>
    <row r="11" spans="1:14" ht="15.6" customHeight="1" thickBot="1">
      <c r="A11" s="68" t="s">
        <v>1166</v>
      </c>
      <c r="B11" s="74"/>
      <c r="C11" s="71" t="s">
        <v>573</v>
      </c>
      <c r="L11" t="s">
        <v>757</v>
      </c>
    </row>
    <row r="12" spans="1:14" ht="6" customHeight="1" thickBot="1">
      <c r="A12" s="235"/>
      <c r="B12" s="230"/>
      <c r="C12" s="236"/>
      <c r="L12" t="s">
        <v>758</v>
      </c>
    </row>
    <row r="13" spans="1:14" ht="15.6" customHeight="1" thickBot="1">
      <c r="A13" s="68" t="s">
        <v>195</v>
      </c>
      <c r="B13" s="72"/>
      <c r="C13" s="71" t="s">
        <v>869</v>
      </c>
      <c r="L13" t="s">
        <v>759</v>
      </c>
      <c r="N13" t="s">
        <v>585</v>
      </c>
    </row>
    <row r="14" spans="1:14" ht="6" customHeight="1" thickBot="1">
      <c r="A14" s="235"/>
      <c r="B14" s="230"/>
      <c r="C14" s="236"/>
      <c r="L14" t="s">
        <v>760</v>
      </c>
    </row>
    <row r="15" spans="1:14" ht="15.75" thickBot="1">
      <c r="A15" s="68" t="s">
        <v>321</v>
      </c>
      <c r="B15" s="72"/>
      <c r="C15" s="71" t="s">
        <v>574</v>
      </c>
      <c r="L15" t="s">
        <v>761</v>
      </c>
      <c r="N15" t="s">
        <v>192</v>
      </c>
    </row>
    <row r="16" spans="1:14" ht="6" customHeight="1" thickBot="1">
      <c r="A16" s="235"/>
      <c r="B16" s="230"/>
      <c r="C16" s="236"/>
      <c r="L16" t="s">
        <v>762</v>
      </c>
    </row>
    <row r="17" spans="1:14" ht="45.75" thickBot="1">
      <c r="A17" s="68" t="s">
        <v>739</v>
      </c>
      <c r="B17" s="72"/>
      <c r="C17" s="69" t="s">
        <v>601</v>
      </c>
      <c r="L17" t="s">
        <v>763</v>
      </c>
    </row>
    <row r="18" spans="1:14" ht="6" customHeight="1" thickBot="1">
      <c r="A18" s="235"/>
      <c r="B18" s="230"/>
      <c r="C18" s="236"/>
      <c r="L18" t="s">
        <v>764</v>
      </c>
      <c r="N18" t="s">
        <v>924</v>
      </c>
    </row>
    <row r="19" spans="1:14" ht="15.6" customHeight="1" thickBot="1">
      <c r="A19" s="68" t="s">
        <v>740</v>
      </c>
      <c r="B19" s="72"/>
      <c r="C19" s="71" t="s">
        <v>602</v>
      </c>
      <c r="L19" t="s">
        <v>765</v>
      </c>
      <c r="N19" t="s">
        <v>925</v>
      </c>
    </row>
    <row r="20" spans="1:14" ht="6" customHeight="1" thickBot="1">
      <c r="A20" s="235"/>
      <c r="B20" s="230"/>
      <c r="C20" s="236"/>
      <c r="L20" t="s">
        <v>766</v>
      </c>
      <c r="N20" t="s">
        <v>926</v>
      </c>
    </row>
    <row r="21" spans="1:14" ht="15.75" thickBot="1">
      <c r="A21" s="68" t="s">
        <v>741</v>
      </c>
      <c r="B21" s="72"/>
      <c r="C21" s="71" t="s">
        <v>603</v>
      </c>
      <c r="L21" t="s">
        <v>767</v>
      </c>
      <c r="N21" t="s">
        <v>927</v>
      </c>
    </row>
    <row r="22" spans="1:14" ht="6" customHeight="1" thickBot="1">
      <c r="A22" s="235"/>
      <c r="B22" s="230"/>
      <c r="C22" s="236"/>
      <c r="L22" t="s">
        <v>768</v>
      </c>
      <c r="N22" t="s">
        <v>928</v>
      </c>
    </row>
    <row r="23" spans="1:14" ht="30.6" customHeight="1" thickBot="1">
      <c r="A23" s="68" t="s">
        <v>743</v>
      </c>
      <c r="B23" s="72"/>
      <c r="C23" s="69" t="s">
        <v>604</v>
      </c>
      <c r="L23" t="s">
        <v>769</v>
      </c>
      <c r="N23" t="s">
        <v>929</v>
      </c>
    </row>
    <row r="24" spans="1:14" ht="6" customHeight="1" thickBot="1">
      <c r="A24" s="235"/>
      <c r="B24" s="230"/>
      <c r="C24" s="236"/>
      <c r="L24" t="s">
        <v>770</v>
      </c>
      <c r="N24" t="s">
        <v>930</v>
      </c>
    </row>
    <row r="25" spans="1:14" ht="30.6" customHeight="1" thickBot="1">
      <c r="A25" s="68" t="s">
        <v>493</v>
      </c>
      <c r="B25" s="72"/>
      <c r="C25" s="69" t="s">
        <v>605</v>
      </c>
      <c r="L25" s="153" t="s">
        <v>771</v>
      </c>
      <c r="N25" t="s">
        <v>931</v>
      </c>
    </row>
    <row r="26" spans="1:14" ht="15.6" customHeight="1" thickBot="1">
      <c r="A26" s="68" t="s">
        <v>494</v>
      </c>
      <c r="B26" s="72"/>
      <c r="C26" s="71" t="s">
        <v>606</v>
      </c>
      <c r="L26" t="s">
        <v>772</v>
      </c>
      <c r="N26" t="s">
        <v>932</v>
      </c>
    </row>
    <row r="27" spans="1:14" ht="6" customHeight="1" thickBot="1">
      <c r="A27" s="235"/>
      <c r="B27" s="230"/>
      <c r="C27" s="236"/>
      <c r="L27" t="s">
        <v>773</v>
      </c>
    </row>
    <row r="28" spans="1:14" ht="15.6" customHeight="1" thickBot="1">
      <c r="A28" s="68" t="s">
        <v>742</v>
      </c>
      <c r="B28" s="72"/>
      <c r="C28" s="71" t="s">
        <v>572</v>
      </c>
      <c r="L28" t="s">
        <v>774</v>
      </c>
      <c r="N28" t="s">
        <v>114</v>
      </c>
    </row>
    <row r="29" spans="1:14" ht="6" customHeight="1" thickBot="1">
      <c r="A29" s="235"/>
      <c r="B29" s="230"/>
      <c r="C29" s="236"/>
      <c r="N29" t="s">
        <v>113</v>
      </c>
    </row>
    <row r="30" spans="1:14" ht="15.6" customHeight="1" thickBot="1">
      <c r="A30" s="68" t="s">
        <v>744</v>
      </c>
      <c r="B30" s="72"/>
      <c r="C30" s="71" t="s">
        <v>869</v>
      </c>
    </row>
    <row r="31" spans="1:14" ht="6" customHeight="1" thickBot="1">
      <c r="A31" s="235"/>
      <c r="B31" s="230"/>
      <c r="C31" s="236"/>
      <c r="N31" t="s">
        <v>507</v>
      </c>
    </row>
    <row r="32" spans="1:14" ht="15.6" customHeight="1" thickBot="1">
      <c r="A32" s="68" t="s">
        <v>495</v>
      </c>
      <c r="B32" s="75"/>
      <c r="C32" s="71" t="s">
        <v>607</v>
      </c>
      <c r="N32" t="s">
        <v>508</v>
      </c>
    </row>
    <row r="33" spans="1:14" ht="6" customHeight="1" thickBot="1">
      <c r="A33" s="235"/>
      <c r="B33" s="230"/>
      <c r="C33" s="236"/>
    </row>
    <row r="34" spans="1:14" ht="15.6" customHeight="1" thickBot="1">
      <c r="A34" s="68" t="s">
        <v>915</v>
      </c>
      <c r="B34" s="72"/>
      <c r="C34" s="71" t="s">
        <v>869</v>
      </c>
      <c r="N34" t="s">
        <v>1284</v>
      </c>
    </row>
    <row r="35" spans="1:14" ht="6" customHeight="1" thickBot="1">
      <c r="A35" s="235"/>
      <c r="B35" s="230"/>
      <c r="C35" s="236"/>
      <c r="N35" t="s">
        <v>1285</v>
      </c>
    </row>
    <row r="36" spans="1:14" ht="30.75" thickBot="1">
      <c r="A36" s="68" t="s">
        <v>916</v>
      </c>
      <c r="B36" s="72"/>
      <c r="C36" s="69" t="s">
        <v>608</v>
      </c>
      <c r="N36" t="s">
        <v>532</v>
      </c>
    </row>
    <row r="37" spans="1:14" ht="6" customHeight="1" thickBot="1">
      <c r="N37" t="s">
        <v>520</v>
      </c>
    </row>
    <row r="38" spans="1:14" ht="15.6" customHeight="1" thickBot="1">
      <c r="A38" s="68" t="s">
        <v>745</v>
      </c>
      <c r="B38" s="75"/>
      <c r="C38" s="71" t="s">
        <v>989</v>
      </c>
    </row>
    <row r="39" spans="1:14" ht="6" customHeight="1" thickBot="1">
      <c r="A39" s="229"/>
      <c r="B39" s="230"/>
      <c r="C39" s="231"/>
    </row>
    <row r="40" spans="1:14" ht="15.6" customHeight="1" thickBot="1">
      <c r="A40" s="68" t="s">
        <v>938</v>
      </c>
      <c r="B40" s="72"/>
      <c r="C40" s="71" t="s">
        <v>869</v>
      </c>
      <c r="N40" t="s">
        <v>360</v>
      </c>
    </row>
    <row r="41" spans="1:14" ht="6" customHeight="1" thickBot="1">
      <c r="A41" s="229"/>
      <c r="B41" s="230"/>
      <c r="C41" s="231"/>
      <c r="N41" t="s">
        <v>361</v>
      </c>
    </row>
    <row r="42" spans="1:14" ht="45.6" customHeight="1" thickBot="1">
      <c r="A42" s="68" t="s">
        <v>937</v>
      </c>
      <c r="B42" s="183"/>
      <c r="C42" s="184" t="s">
        <v>1239</v>
      </c>
    </row>
    <row r="43" spans="1:14" ht="6" customHeight="1" thickBot="1">
      <c r="A43" s="229"/>
      <c r="B43" s="230"/>
      <c r="C43" s="231"/>
    </row>
    <row r="44" spans="1:14" ht="90.75" thickBot="1">
      <c r="A44" s="85" t="s">
        <v>952</v>
      </c>
      <c r="B44" s="72"/>
      <c r="C44" s="73" t="s">
        <v>65</v>
      </c>
    </row>
    <row r="45" spans="1:14" ht="6" customHeight="1" thickBot="1">
      <c r="A45" s="229"/>
      <c r="B45" s="230"/>
      <c r="C45" s="231"/>
    </row>
    <row r="46" spans="1:14" ht="150.75" thickBot="1">
      <c r="A46" s="68" t="s">
        <v>819</v>
      </c>
      <c r="B46" s="72"/>
      <c r="C46" s="73" t="s">
        <v>314</v>
      </c>
    </row>
    <row r="47" spans="1:14" ht="6" customHeight="1" thickBot="1">
      <c r="A47" s="229"/>
      <c r="B47" s="230"/>
      <c r="C47" s="231"/>
    </row>
    <row r="48" spans="1:14" ht="45.6" customHeight="1" thickBot="1">
      <c r="A48" s="68" t="s">
        <v>943</v>
      </c>
      <c r="B48" s="72"/>
      <c r="C48" s="73" t="s">
        <v>253</v>
      </c>
    </row>
    <row r="49" spans="1:3" ht="45.6" customHeight="1" thickBot="1">
      <c r="A49" s="68" t="s">
        <v>96</v>
      </c>
      <c r="B49" s="72"/>
      <c r="C49" s="73" t="s">
        <v>429</v>
      </c>
    </row>
    <row r="50" spans="1:3" ht="6" customHeight="1" thickBot="1">
      <c r="A50" s="229"/>
      <c r="B50" s="230"/>
      <c r="C50" s="231"/>
    </row>
    <row r="51" spans="1:3" ht="15.6" customHeight="1" thickBot="1">
      <c r="A51" s="68" t="s">
        <v>193</v>
      </c>
      <c r="B51" s="192"/>
      <c r="C51" s="71" t="s">
        <v>869</v>
      </c>
    </row>
    <row r="52" spans="1:3" ht="6" customHeight="1" thickBot="1">
      <c r="A52" s="229"/>
      <c r="B52" s="230"/>
      <c r="C52" s="231"/>
    </row>
    <row r="53" spans="1:3" ht="15.6" customHeight="1" thickBot="1">
      <c r="A53" s="68" t="s">
        <v>112</v>
      </c>
      <c r="B53" s="76"/>
      <c r="C53" s="71" t="s">
        <v>780</v>
      </c>
    </row>
    <row r="54" spans="1:3" ht="6" customHeight="1" thickBot="1">
      <c r="A54" s="229"/>
      <c r="B54" s="230"/>
      <c r="C54" s="231"/>
    </row>
    <row r="55" spans="1:3" ht="30.6" customHeight="1" thickBot="1">
      <c r="A55" s="68" t="s">
        <v>111</v>
      </c>
      <c r="B55" s="77"/>
      <c r="C55" s="69" t="s">
        <v>453</v>
      </c>
    </row>
    <row r="56" spans="1:3" ht="6" customHeight="1" thickBot="1">
      <c r="A56" s="229"/>
      <c r="B56" s="230"/>
      <c r="C56" s="231"/>
    </row>
    <row r="57" spans="1:3" ht="15.6" customHeight="1" thickBot="1">
      <c r="A57" s="68" t="s">
        <v>115</v>
      </c>
      <c r="B57" s="77"/>
      <c r="C57" s="71" t="s">
        <v>869</v>
      </c>
    </row>
    <row r="58" spans="1:3" ht="6" customHeight="1" thickBot="1">
      <c r="A58" s="229"/>
      <c r="B58" s="230"/>
      <c r="C58" s="231"/>
    </row>
    <row r="59" spans="1:3" ht="30.6" customHeight="1" thickBot="1">
      <c r="A59" s="85" t="s">
        <v>1283</v>
      </c>
      <c r="B59" s="77"/>
      <c r="C59" s="71" t="s">
        <v>869</v>
      </c>
    </row>
    <row r="60" spans="1:3" ht="6" customHeight="1" thickBot="1">
      <c r="A60" s="229"/>
      <c r="B60" s="230"/>
      <c r="C60" s="231"/>
    </row>
    <row r="61" spans="1:3" ht="45.6" customHeight="1" thickBot="1">
      <c r="A61" s="85" t="s">
        <v>913</v>
      </c>
      <c r="B61" s="76"/>
      <c r="C61" s="71" t="s">
        <v>781</v>
      </c>
    </row>
    <row r="62" spans="1:3" ht="6" customHeight="1" thickBot="1">
      <c r="A62" s="229"/>
      <c r="B62" s="230"/>
      <c r="C62" s="231"/>
    </row>
    <row r="63" spans="1:3" ht="45.6" customHeight="1" thickBot="1">
      <c r="A63" s="85" t="s">
        <v>914</v>
      </c>
      <c r="B63" s="78"/>
      <c r="C63" s="71" t="s">
        <v>782</v>
      </c>
    </row>
    <row r="64" spans="1:3" ht="6" customHeight="1" thickBot="1">
      <c r="A64" s="229"/>
      <c r="B64" s="230"/>
      <c r="C64" s="231"/>
    </row>
    <row r="65" spans="1:3" ht="15" customHeight="1" thickBot="1">
      <c r="A65" s="68" t="s">
        <v>514</v>
      </c>
      <c r="B65" s="79"/>
      <c r="C65" s="71" t="s">
        <v>783</v>
      </c>
    </row>
    <row r="66" spans="1:3" ht="6" customHeight="1" thickBot="1">
      <c r="A66" s="229"/>
      <c r="B66" s="230"/>
      <c r="C66" s="231"/>
    </row>
    <row r="67" spans="1:3" ht="15.6" customHeight="1" thickBot="1">
      <c r="A67" s="68" t="s">
        <v>517</v>
      </c>
      <c r="B67" s="76"/>
      <c r="C67" s="71" t="s">
        <v>784</v>
      </c>
    </row>
    <row r="68" spans="1:3" ht="6" customHeight="1" thickBot="1">
      <c r="A68" s="229"/>
      <c r="B68" s="230"/>
      <c r="C68" s="231"/>
    </row>
    <row r="69" spans="1:3" ht="15.6" customHeight="1" thickBot="1">
      <c r="A69" s="68" t="s">
        <v>519</v>
      </c>
      <c r="B69" s="192"/>
      <c r="C69" s="71" t="s">
        <v>869</v>
      </c>
    </row>
    <row r="70" spans="1:3" ht="6" customHeight="1" thickBot="1">
      <c r="A70" s="229"/>
      <c r="B70" s="230"/>
      <c r="C70" s="231"/>
    </row>
    <row r="71" spans="1:3" ht="15.6" customHeight="1" thickBot="1">
      <c r="A71" s="68" t="s">
        <v>359</v>
      </c>
      <c r="B71" s="77"/>
      <c r="C71" s="71" t="s">
        <v>869</v>
      </c>
    </row>
    <row r="72" spans="1:3" ht="6" customHeight="1" thickBot="1">
      <c r="A72" s="229"/>
      <c r="B72" s="230"/>
      <c r="C72" s="231"/>
    </row>
    <row r="73" spans="1:3" ht="15.6" customHeight="1" thickBot="1">
      <c r="A73" s="68" t="s">
        <v>356</v>
      </c>
      <c r="B73" s="77"/>
      <c r="C73" s="71" t="s">
        <v>869</v>
      </c>
    </row>
    <row r="74" spans="1:3" ht="6" customHeight="1" thickBot="1">
      <c r="A74" s="229"/>
      <c r="B74" s="230"/>
      <c r="C74" s="231"/>
    </row>
    <row r="75" spans="1:3" ht="15.6" customHeight="1" thickBot="1">
      <c r="A75" s="68" t="s">
        <v>357</v>
      </c>
      <c r="B75" s="77"/>
      <c r="C75" s="71" t="s">
        <v>869</v>
      </c>
    </row>
    <row r="76" spans="1:3" ht="6" customHeight="1" thickBot="1">
      <c r="A76" s="229"/>
      <c r="B76" s="230"/>
      <c r="C76" s="231"/>
    </row>
    <row r="77" spans="1:3" ht="15.6" customHeight="1" thickBot="1">
      <c r="A77" s="68" t="s">
        <v>358</v>
      </c>
      <c r="B77" s="77"/>
      <c r="C77" s="71" t="s">
        <v>869</v>
      </c>
    </row>
    <row r="78" spans="1:3" ht="6" customHeight="1">
      <c r="A78" s="232"/>
      <c r="B78" s="233"/>
      <c r="C78" s="234"/>
    </row>
    <row r="79" spans="1:3" ht="15.6" customHeight="1" thickBot="1">
      <c r="A79" s="67" t="s">
        <v>775</v>
      </c>
      <c r="B79" s="80"/>
      <c r="C79" s="66"/>
    </row>
    <row r="80" spans="1:3" ht="15.6" customHeight="1" thickBot="1">
      <c r="A80" s="68" t="s">
        <v>776</v>
      </c>
      <c r="B80" s="79"/>
      <c r="C80" s="71" t="s">
        <v>991</v>
      </c>
    </row>
    <row r="81" spans="1:3" ht="15.6" customHeight="1" thickBot="1">
      <c r="A81" s="68" t="s">
        <v>777</v>
      </c>
      <c r="B81" s="79"/>
      <c r="C81" s="71" t="s">
        <v>972</v>
      </c>
    </row>
    <row r="82" spans="1:3" ht="15.6" customHeight="1" thickBot="1">
      <c r="A82" s="68" t="s">
        <v>778</v>
      </c>
      <c r="B82" s="79"/>
      <c r="C82" s="71" t="s">
        <v>991</v>
      </c>
    </row>
    <row r="83" spans="1:3" ht="6" customHeight="1">
      <c r="A83" s="232"/>
      <c r="B83" s="233"/>
      <c r="C83" s="234"/>
    </row>
    <row r="84" spans="1:3" ht="15.6" customHeight="1" thickBot="1">
      <c r="A84" s="67" t="s">
        <v>440</v>
      </c>
      <c r="B84" s="136"/>
      <c r="C84" s="66"/>
    </row>
    <row r="85" spans="1:3" ht="15.6" customHeight="1" thickBot="1">
      <c r="A85" s="68" t="s">
        <v>460</v>
      </c>
      <c r="B85" s="79"/>
      <c r="C85" s="71" t="s">
        <v>400</v>
      </c>
    </row>
    <row r="86" spans="1:3" ht="15.6" customHeight="1" thickBot="1">
      <c r="A86" s="68" t="s">
        <v>844</v>
      </c>
      <c r="B86" s="79"/>
      <c r="C86" s="71" t="s">
        <v>401</v>
      </c>
    </row>
    <row r="87" spans="1:3" ht="15.6" customHeight="1" thickBot="1">
      <c r="A87" s="68" t="s">
        <v>845</v>
      </c>
      <c r="B87" s="79"/>
      <c r="C87" s="71" t="s">
        <v>401</v>
      </c>
    </row>
    <row r="88" spans="1:3" ht="15.6" customHeight="1" thickBot="1">
      <c r="A88" s="68" t="s">
        <v>490</v>
      </c>
      <c r="B88" s="79"/>
      <c r="C88" s="71" t="s">
        <v>401</v>
      </c>
    </row>
    <row r="89" spans="1:3" ht="15.6" customHeight="1" thickBot="1">
      <c r="A89" s="68" t="s">
        <v>846</v>
      </c>
      <c r="B89" s="79"/>
      <c r="C89" s="71" t="s">
        <v>401</v>
      </c>
    </row>
    <row r="90" spans="1:3" ht="203.45" customHeight="1" thickBot="1">
      <c r="A90" s="68" t="s">
        <v>779</v>
      </c>
      <c r="B90" s="79"/>
      <c r="C90" s="151" t="s">
        <v>1263</v>
      </c>
    </row>
    <row r="91" spans="1:3" ht="6" customHeight="1" thickBot="1">
      <c r="A91" s="229"/>
      <c r="B91" s="230"/>
      <c r="C91" s="231"/>
    </row>
    <row r="92" spans="1:3" ht="16.149999999999999" customHeight="1" thickBot="1">
      <c r="A92" s="68" t="s">
        <v>487</v>
      </c>
      <c r="B92" s="79"/>
      <c r="C92" s="71" t="s">
        <v>400</v>
      </c>
    </row>
    <row r="93" spans="1:3" ht="6" customHeight="1" thickBot="1"/>
    <row r="94" spans="1:3" ht="16.149999999999999" customHeight="1" thickBot="1">
      <c r="A94" s="68" t="s">
        <v>488</v>
      </c>
      <c r="B94" s="79"/>
      <c r="C94" s="71" t="s">
        <v>486</v>
      </c>
    </row>
  </sheetData>
  <sheetProtection algorithmName="SHA-512" hashValue="c/4qN74YSf/vJ+KzZCxFXqIJ0i0X0U1QDaSwLCesiYoRGFJaZe667yhAqWsXZ4ZiflLUYiIJcqzh/K/HyWacGw==" saltValue="Wnyo+croYcMcy9+8oJGH7Q==" spinCount="100000" sheet="1" selectLockedCells="1"/>
  <mergeCells count="38">
    <mergeCell ref="A33:C33"/>
    <mergeCell ref="A31:C31"/>
    <mergeCell ref="A35:C35"/>
    <mergeCell ref="A1:C1"/>
    <mergeCell ref="A4:C4"/>
    <mergeCell ref="A7:C7"/>
    <mergeCell ref="A10:C10"/>
    <mergeCell ref="A29:C29"/>
    <mergeCell ref="A14:C14"/>
    <mergeCell ref="A22:C22"/>
    <mergeCell ref="A24:C24"/>
    <mergeCell ref="A27:C27"/>
    <mergeCell ref="A12:C12"/>
    <mergeCell ref="A16:C16"/>
    <mergeCell ref="A18:C18"/>
    <mergeCell ref="A20:C20"/>
    <mergeCell ref="A66:C66"/>
    <mergeCell ref="A68:C68"/>
    <mergeCell ref="A78:C78"/>
    <mergeCell ref="A83:C83"/>
    <mergeCell ref="A91:C91"/>
    <mergeCell ref="A70:C70"/>
    <mergeCell ref="A72:C72"/>
    <mergeCell ref="A74:C74"/>
    <mergeCell ref="A76:C76"/>
    <mergeCell ref="A64:C64"/>
    <mergeCell ref="A62:C62"/>
    <mergeCell ref="A60:C60"/>
    <mergeCell ref="A58:C58"/>
    <mergeCell ref="A56:C56"/>
    <mergeCell ref="A43:C43"/>
    <mergeCell ref="A41:C41"/>
    <mergeCell ref="A39:C39"/>
    <mergeCell ref="A54:C54"/>
    <mergeCell ref="A52:C52"/>
    <mergeCell ref="A50:C50"/>
    <mergeCell ref="A47:C47"/>
    <mergeCell ref="A45:C45"/>
  </mergeCells>
  <phoneticPr fontId="2" type="noConversion"/>
  <dataValidations count="9">
    <dataValidation type="list" allowBlank="1" showInputMessage="1" showErrorMessage="1" error="Please select cancel and select from drop down menu" sqref="B30" xr:uid="{00000000-0002-0000-0100-000000000000}">
      <formula1>prebidchoice</formula1>
    </dataValidation>
    <dataValidation type="list" allowBlank="1" showInputMessage="1" showErrorMessage="1" sqref="B40 B34" xr:uid="{00000000-0002-0000-0100-000001000000}">
      <formula1>$L$11:$L$28</formula1>
    </dataValidation>
    <dataValidation type="list" allowBlank="1" showInputMessage="1" showErrorMessage="1" sqref="B51" xr:uid="{00000000-0002-0000-0100-000002000000}">
      <formula1>wagerates</formula1>
    </dataValidation>
    <dataValidation type="list" allowBlank="1" showInputMessage="1" showErrorMessage="1" sqref="B13" xr:uid="{00000000-0002-0000-0100-000003000000}">
      <formula1>projecttype</formula1>
    </dataValidation>
    <dataValidation type="list" allowBlank="1" showInputMessage="1" showErrorMessage="1" sqref="B55" xr:uid="{00000000-0002-0000-0100-000004000000}">
      <formula1>unitprices</formula1>
    </dataValidation>
    <dataValidation type="list" allowBlank="1" showInputMessage="1" showErrorMessage="1" sqref="B57" xr:uid="{00000000-0002-0000-0100-000005000000}">
      <formula1>allowances</formula1>
    </dataValidation>
    <dataValidation type="list" allowBlank="1" showInputMessage="1" showErrorMessage="1" sqref="B59" xr:uid="{00000000-0002-0000-0100-000006000000}">
      <formula1>trench</formula1>
    </dataValidation>
    <dataValidation type="list" allowBlank="1" showInputMessage="1" showErrorMessage="1" sqref="B71 B73 B75 B77" xr:uid="{00000000-0002-0000-0100-000007000000}">
      <formula1>RN</formula1>
    </dataValidation>
    <dataValidation type="list" allowBlank="1" showInputMessage="1" showErrorMessage="1" sqref="B69" xr:uid="{00000000-0002-0000-0100-000008000000}">
      <formula1>$N$36:$N$37</formula1>
    </dataValidation>
  </dataValidations>
  <pageMargins left="0.5" right="0.5" top="1" bottom="0.75" header="0.5" footer="0.5"/>
  <pageSetup paperSize="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4"/>
  </sheetPr>
  <dimension ref="A1:K46"/>
  <sheetViews>
    <sheetView showGridLines="0" view="pageBreakPreview" zoomScale="150" zoomScaleNormal="145" zoomScaleSheetLayoutView="150" workbookViewId="0">
      <selection activeCell="I3" sqref="I3"/>
    </sheetView>
  </sheetViews>
  <sheetFormatPr defaultRowHeight="12.75"/>
  <cols>
    <col min="1" max="1" width="2.42578125" customWidth="1"/>
    <col min="10" max="10" width="15.140625" customWidth="1"/>
  </cols>
  <sheetData>
    <row r="1" spans="1:11" ht="15">
      <c r="A1" s="285" t="s">
        <v>847</v>
      </c>
      <c r="B1" s="285"/>
      <c r="C1" s="285"/>
      <c r="D1" s="285"/>
      <c r="E1" s="285"/>
      <c r="F1" s="285"/>
      <c r="G1" s="285"/>
      <c r="H1" s="285"/>
      <c r="I1" s="285"/>
      <c r="J1" s="285"/>
    </row>
    <row r="2" spans="1:11" ht="15">
      <c r="A2" s="285" t="s">
        <v>1360</v>
      </c>
      <c r="B2" s="285"/>
      <c r="C2" s="285"/>
      <c r="D2" s="285"/>
      <c r="E2" s="285"/>
      <c r="F2" s="285"/>
      <c r="G2" s="285"/>
      <c r="H2" s="285"/>
      <c r="I2" s="285"/>
      <c r="J2" s="285"/>
    </row>
    <row r="3" spans="1:11" ht="9" customHeight="1">
      <c r="A3" s="9"/>
      <c r="B3" s="9"/>
      <c r="C3" s="9"/>
      <c r="D3" s="9"/>
      <c r="E3" s="9"/>
      <c r="F3" s="9"/>
      <c r="G3" s="9"/>
      <c r="H3" s="9"/>
      <c r="I3" s="9"/>
      <c r="J3" s="9"/>
    </row>
    <row r="4" spans="1:11" ht="15">
      <c r="A4" s="59" t="s">
        <v>848</v>
      </c>
      <c r="B4" s="9"/>
      <c r="C4" s="9"/>
      <c r="D4" s="9"/>
      <c r="E4" s="9"/>
      <c r="F4" s="9"/>
      <c r="G4" s="9"/>
      <c r="H4" s="9"/>
      <c r="I4" s="9"/>
      <c r="J4" s="9"/>
    </row>
    <row r="5" spans="1:11" ht="14.25">
      <c r="A5" s="9" t="s">
        <v>849</v>
      </c>
      <c r="B5" s="9"/>
      <c r="C5" s="9"/>
      <c r="D5" s="9"/>
      <c r="E5" s="9"/>
      <c r="F5" s="9"/>
      <c r="G5" s="9"/>
      <c r="H5" s="9"/>
      <c r="I5" s="9"/>
      <c r="J5" s="9"/>
    </row>
    <row r="6" spans="1:11" ht="10.15" customHeight="1">
      <c r="A6" s="9"/>
      <c r="B6" s="9"/>
      <c r="C6" s="9"/>
      <c r="D6" s="9"/>
      <c r="E6" s="9"/>
      <c r="F6" s="9"/>
      <c r="G6" s="9"/>
      <c r="H6" s="9"/>
      <c r="I6" s="9"/>
      <c r="J6" s="9"/>
    </row>
    <row r="7" spans="1:11" ht="14.25">
      <c r="A7" s="9" t="s">
        <v>918</v>
      </c>
      <c r="B7" s="9" t="s">
        <v>850</v>
      </c>
      <c r="C7" s="9"/>
      <c r="D7" s="9"/>
      <c r="E7" s="9"/>
      <c r="F7" s="9"/>
      <c r="G7" s="9"/>
      <c r="H7" s="9"/>
      <c r="I7" s="9"/>
      <c r="J7" s="9"/>
    </row>
    <row r="8" spans="1:11" ht="6" customHeight="1">
      <c r="A8" s="9"/>
      <c r="B8" s="9"/>
      <c r="C8" s="9"/>
      <c r="D8" s="9"/>
      <c r="E8" s="9"/>
      <c r="F8" s="9"/>
      <c r="G8" s="9"/>
      <c r="H8" s="9"/>
      <c r="I8" s="9"/>
      <c r="J8" s="9"/>
    </row>
    <row r="9" spans="1:11" ht="27.4" customHeight="1">
      <c r="A9" s="9"/>
      <c r="B9" s="319" t="s">
        <v>851</v>
      </c>
      <c r="C9" s="220"/>
      <c r="D9" s="220"/>
      <c r="E9" s="220"/>
      <c r="F9" s="220"/>
      <c r="G9" s="220"/>
      <c r="H9" s="220"/>
      <c r="I9" s="220"/>
      <c r="J9" s="220"/>
      <c r="K9" s="2"/>
    </row>
    <row r="10" spans="1:11" ht="10.15" customHeight="1">
      <c r="A10" s="9"/>
      <c r="B10" s="9"/>
      <c r="C10" s="9"/>
      <c r="D10" s="9"/>
      <c r="E10" s="9"/>
      <c r="F10" s="9"/>
      <c r="G10" s="9"/>
      <c r="H10" s="9"/>
      <c r="I10" s="9"/>
      <c r="J10" s="9"/>
    </row>
    <row r="11" spans="1:11" ht="14.25">
      <c r="A11" s="9" t="s">
        <v>923</v>
      </c>
      <c r="B11" s="9" t="s">
        <v>852</v>
      </c>
      <c r="C11" s="9"/>
      <c r="D11" s="9"/>
      <c r="E11" s="9"/>
      <c r="F11" s="9"/>
      <c r="G11" s="9"/>
      <c r="H11" s="9"/>
      <c r="I11" s="9"/>
      <c r="J11" s="9"/>
    </row>
    <row r="12" spans="1:11" ht="6.75" customHeight="1">
      <c r="A12" s="9"/>
      <c r="B12" s="9"/>
      <c r="C12" s="9"/>
      <c r="D12" s="9"/>
      <c r="E12" s="9"/>
      <c r="F12" s="9"/>
      <c r="G12" s="9"/>
      <c r="H12" s="9"/>
      <c r="I12" s="9"/>
      <c r="J12" s="9"/>
    </row>
    <row r="13" spans="1:11" ht="14.25">
      <c r="A13" s="9"/>
      <c r="B13" s="9" t="s">
        <v>32</v>
      </c>
      <c r="C13" s="9" t="s">
        <v>33</v>
      </c>
      <c r="D13" s="9"/>
      <c r="E13" s="9"/>
      <c r="F13" s="9"/>
      <c r="G13" s="9"/>
      <c r="H13" s="9"/>
      <c r="I13" s="9"/>
      <c r="J13" s="9"/>
    </row>
    <row r="14" spans="1:11" ht="20.25" customHeight="1">
      <c r="A14" s="9"/>
      <c r="B14" s="16" t="s">
        <v>853</v>
      </c>
      <c r="C14" s="9" t="s">
        <v>86</v>
      </c>
      <c r="D14" s="9"/>
      <c r="E14" s="9"/>
      <c r="F14" s="9"/>
      <c r="G14" s="9"/>
      <c r="H14" s="9"/>
      <c r="I14" s="9"/>
      <c r="J14" s="60" t="s">
        <v>857</v>
      </c>
    </row>
    <row r="15" spans="1:11" ht="20.25" customHeight="1">
      <c r="A15" s="9"/>
      <c r="B15" s="16" t="s">
        <v>854</v>
      </c>
      <c r="C15" s="9" t="s">
        <v>855</v>
      </c>
      <c r="D15" s="9"/>
      <c r="E15" s="9"/>
      <c r="F15" s="9"/>
      <c r="G15" s="9"/>
      <c r="H15" s="9"/>
      <c r="I15" s="9"/>
      <c r="J15" s="61" t="s">
        <v>857</v>
      </c>
    </row>
    <row r="16" spans="1:11" ht="20.25" customHeight="1">
      <c r="A16" s="9"/>
      <c r="B16" s="16" t="s">
        <v>856</v>
      </c>
      <c r="C16" s="9" t="s">
        <v>34</v>
      </c>
      <c r="D16" s="9"/>
      <c r="E16" s="9"/>
      <c r="F16" s="9"/>
      <c r="G16" s="289" t="s">
        <v>858</v>
      </c>
      <c r="H16" s="289"/>
      <c r="I16" s="289"/>
      <c r="J16" s="62">
        <f>'Pre-Bid Information Sheet'!B80</f>
        <v>0</v>
      </c>
    </row>
    <row r="17" spans="1:10" ht="14.25">
      <c r="A17" s="9"/>
      <c r="B17" s="9"/>
      <c r="C17" s="9"/>
      <c r="D17" s="9"/>
      <c r="E17" s="9"/>
      <c r="F17" s="9"/>
      <c r="G17" s="289" t="s">
        <v>859</v>
      </c>
      <c r="H17" s="289"/>
      <c r="I17" s="289"/>
      <c r="J17" s="62">
        <f>'Pre-Bid Information Sheet'!B81</f>
        <v>0</v>
      </c>
    </row>
    <row r="18" spans="1:10" ht="14.25">
      <c r="A18" s="9"/>
      <c r="B18" s="9"/>
      <c r="C18" s="9"/>
      <c r="D18" s="9"/>
      <c r="E18" s="9"/>
      <c r="F18" s="9"/>
      <c r="G18" s="289" t="s">
        <v>860</v>
      </c>
      <c r="H18" s="289"/>
      <c r="I18" s="289"/>
      <c r="J18" s="62">
        <f>'Pre-Bid Information Sheet'!B82</f>
        <v>0</v>
      </c>
    </row>
    <row r="19" spans="1:10" ht="5.25" customHeight="1">
      <c r="A19" s="9"/>
      <c r="B19" s="9"/>
      <c r="C19" s="9"/>
      <c r="D19" s="9"/>
      <c r="E19" s="9"/>
      <c r="F19" s="9"/>
      <c r="G19" s="9"/>
      <c r="H19" s="9"/>
      <c r="I19" s="9"/>
      <c r="J19" s="9"/>
    </row>
    <row r="20" spans="1:10" ht="14.25">
      <c r="A20" s="9" t="s">
        <v>936</v>
      </c>
      <c r="B20" s="9" t="s">
        <v>746</v>
      </c>
      <c r="C20" s="9"/>
      <c r="D20" s="9"/>
      <c r="E20" s="9"/>
      <c r="F20" s="9"/>
      <c r="G20" s="9"/>
      <c r="H20" s="9"/>
      <c r="I20" s="9"/>
      <c r="J20" s="9"/>
    </row>
    <row r="21" spans="1:10" ht="6" customHeight="1">
      <c r="A21" s="9"/>
      <c r="B21" s="9"/>
      <c r="C21" s="9"/>
      <c r="D21" s="9"/>
      <c r="E21" s="9"/>
      <c r="F21" s="9"/>
      <c r="G21" s="9"/>
      <c r="H21" s="9"/>
      <c r="I21" s="9"/>
      <c r="J21" s="9"/>
    </row>
    <row r="22" spans="1:10" ht="14.25">
      <c r="A22" s="9"/>
      <c r="B22" s="9" t="s">
        <v>35</v>
      </c>
      <c r="C22" s="9" t="s">
        <v>45</v>
      </c>
      <c r="D22" s="9"/>
      <c r="E22" s="9"/>
      <c r="F22" s="9"/>
      <c r="G22" s="9"/>
      <c r="H22" s="9"/>
      <c r="I22" s="9"/>
      <c r="J22" s="9"/>
    </row>
    <row r="23" spans="1:10" ht="20.25" customHeight="1">
      <c r="A23" s="9"/>
      <c r="B23" s="9" t="s">
        <v>747</v>
      </c>
      <c r="C23" s="9"/>
      <c r="D23" s="9"/>
      <c r="E23" s="9"/>
      <c r="F23" s="9"/>
      <c r="G23" s="289" t="s">
        <v>46</v>
      </c>
      <c r="H23" s="289"/>
      <c r="I23" s="289"/>
      <c r="J23" s="63">
        <f>'Pre-Bid Information Sheet'!B85</f>
        <v>0</v>
      </c>
    </row>
    <row r="24" spans="1:10" ht="20.25" customHeight="1">
      <c r="A24" s="9"/>
      <c r="B24" s="9" t="s">
        <v>748</v>
      </c>
      <c r="C24" s="9"/>
      <c r="D24" s="9"/>
      <c r="E24" s="9"/>
      <c r="F24" s="9"/>
      <c r="G24" s="9"/>
      <c r="H24" s="289" t="s">
        <v>563</v>
      </c>
      <c r="I24" s="289"/>
      <c r="J24" s="62">
        <f>'Pre-Bid Information Sheet'!B86</f>
        <v>0</v>
      </c>
    </row>
    <row r="25" spans="1:10" ht="14.25">
      <c r="A25" s="9"/>
      <c r="B25" s="9" t="s">
        <v>749</v>
      </c>
      <c r="C25" s="9"/>
      <c r="D25" s="9"/>
      <c r="E25" s="9"/>
      <c r="F25" s="9"/>
      <c r="G25" s="9"/>
      <c r="H25" s="9"/>
      <c r="I25" s="9"/>
      <c r="J25" s="15"/>
    </row>
    <row r="26" spans="1:10" ht="20.25" customHeight="1">
      <c r="A26" s="9"/>
      <c r="B26" s="9" t="s">
        <v>750</v>
      </c>
      <c r="C26" s="9"/>
      <c r="D26" s="9"/>
      <c r="E26" s="9"/>
      <c r="F26" s="9"/>
      <c r="G26" s="289" t="s">
        <v>560</v>
      </c>
      <c r="H26" s="289"/>
      <c r="I26" s="289"/>
      <c r="J26" s="63">
        <f>'Pre-Bid Information Sheet'!B87</f>
        <v>0</v>
      </c>
    </row>
    <row r="27" spans="1:10" ht="20.25" customHeight="1">
      <c r="A27" s="9"/>
      <c r="B27" s="9" t="s">
        <v>751</v>
      </c>
      <c r="C27" s="9"/>
      <c r="D27" s="9"/>
      <c r="E27" s="9"/>
      <c r="F27" s="9"/>
      <c r="G27" s="289" t="s">
        <v>560</v>
      </c>
      <c r="H27" s="289"/>
      <c r="I27" s="289"/>
      <c r="J27" s="196">
        <f>'Pre-Bid Information Sheet'!B88</f>
        <v>0</v>
      </c>
    </row>
    <row r="28" spans="1:10" ht="20.25" customHeight="1">
      <c r="A28" s="2" t="s">
        <v>939</v>
      </c>
      <c r="B28" s="2" t="s">
        <v>564</v>
      </c>
      <c r="C28" s="2"/>
      <c r="D28" s="2"/>
      <c r="E28" s="2"/>
      <c r="F28" s="2"/>
    </row>
    <row r="29" spans="1:10" ht="20.25" customHeight="1">
      <c r="A29" s="152"/>
      <c r="B29" s="2" t="s">
        <v>36</v>
      </c>
      <c r="C29" s="9"/>
      <c r="D29" s="9"/>
      <c r="E29" s="9"/>
      <c r="F29" s="9"/>
      <c r="G29" s="289" t="s">
        <v>561</v>
      </c>
      <c r="H29" s="289"/>
      <c r="I29" s="289"/>
      <c r="J29" s="63">
        <f>'Pre-Bid Information Sheet'!B89</f>
        <v>0</v>
      </c>
    </row>
    <row r="30" spans="1:10" ht="14.25">
      <c r="A30" s="9"/>
      <c r="B30" s="9" t="s">
        <v>37</v>
      </c>
      <c r="C30" s="9"/>
      <c r="D30" s="9"/>
      <c r="E30" s="9"/>
      <c r="F30" s="9"/>
      <c r="G30" s="9"/>
      <c r="H30" s="9"/>
      <c r="I30" s="9"/>
      <c r="J30" s="15"/>
    </row>
    <row r="31" spans="1:10" ht="4.5" customHeight="1">
      <c r="A31" s="9"/>
      <c r="B31" s="9"/>
      <c r="C31" s="9"/>
      <c r="D31" s="9"/>
      <c r="E31" s="9"/>
      <c r="F31" s="9"/>
      <c r="G31" s="9"/>
      <c r="H31" s="9"/>
      <c r="I31" s="9"/>
      <c r="J31" s="15"/>
    </row>
    <row r="32" spans="1:10" ht="14.25">
      <c r="A32" s="2" t="s">
        <v>940</v>
      </c>
      <c r="B32" s="2" t="s">
        <v>47</v>
      </c>
      <c r="C32" s="2"/>
      <c r="D32" s="2"/>
      <c r="E32" s="2"/>
      <c r="F32" s="2"/>
      <c r="G32" s="9"/>
      <c r="H32" s="9"/>
      <c r="I32" s="9"/>
      <c r="J32" s="15"/>
    </row>
    <row r="33" spans="1:10" ht="20.25" customHeight="1">
      <c r="A33" s="9"/>
      <c r="B33" s="2" t="s">
        <v>38</v>
      </c>
      <c r="C33" s="9"/>
      <c r="D33" s="9"/>
      <c r="E33" s="9"/>
      <c r="F33" s="9"/>
      <c r="G33" s="289" t="s">
        <v>560</v>
      </c>
      <c r="H33" s="289"/>
      <c r="I33" s="289"/>
      <c r="J33" s="63">
        <f>'Pre-Bid Information Sheet'!B90</f>
        <v>0</v>
      </c>
    </row>
    <row r="34" spans="1:10" ht="4.5" customHeight="1">
      <c r="A34" s="9"/>
      <c r="B34" s="9"/>
      <c r="C34" s="9"/>
      <c r="D34" s="9"/>
      <c r="E34" s="9"/>
      <c r="F34" s="9"/>
      <c r="G34" s="9"/>
      <c r="H34" s="9"/>
      <c r="I34" s="9"/>
      <c r="J34" s="9"/>
    </row>
    <row r="35" spans="1:10" ht="14.25">
      <c r="A35" s="2" t="s">
        <v>942</v>
      </c>
      <c r="B35" s="387" t="s">
        <v>1138</v>
      </c>
      <c r="C35" s="388"/>
      <c r="D35" s="388"/>
      <c r="E35" s="388"/>
      <c r="F35" s="388"/>
      <c r="G35" s="388"/>
      <c r="H35" s="162"/>
      <c r="I35" s="162"/>
      <c r="J35" s="9"/>
    </row>
    <row r="36" spans="1:10" ht="14.25">
      <c r="A36" s="9"/>
      <c r="B36" s="163" t="s">
        <v>39</v>
      </c>
      <c r="C36" s="162"/>
      <c r="D36" s="162"/>
      <c r="E36" s="162"/>
      <c r="F36" s="162"/>
      <c r="G36" s="386" t="s">
        <v>584</v>
      </c>
      <c r="H36" s="386"/>
      <c r="I36" s="386"/>
      <c r="J36" s="63">
        <f>'Pre-Bid Information Sheet'!B92</f>
        <v>0</v>
      </c>
    </row>
    <row r="37" spans="1:10" ht="21.75" customHeight="1">
      <c r="A37" s="9"/>
      <c r="B37" s="9"/>
      <c r="C37" s="9"/>
      <c r="D37" s="9"/>
      <c r="E37" s="9"/>
      <c r="F37" s="9"/>
      <c r="G37" s="9"/>
      <c r="H37" s="289" t="s">
        <v>563</v>
      </c>
      <c r="I37" s="289"/>
      <c r="J37" s="62">
        <f>SUM('Pre-Bid Information Sheet'!B94)</f>
        <v>0</v>
      </c>
    </row>
    <row r="38" spans="1:10" ht="14.25">
      <c r="A38" s="2" t="s">
        <v>97</v>
      </c>
      <c r="B38" s="9" t="s">
        <v>40</v>
      </c>
      <c r="C38" s="9"/>
      <c r="D38" s="9"/>
      <c r="E38" s="9"/>
      <c r="F38" s="9"/>
      <c r="G38" s="9"/>
      <c r="H38" s="9"/>
      <c r="I38" s="9"/>
      <c r="J38" s="9"/>
    </row>
    <row r="39" spans="1:10" ht="14.25">
      <c r="A39" s="9"/>
      <c r="B39" s="2" t="s">
        <v>48</v>
      </c>
      <c r="C39" s="9"/>
      <c r="D39" s="9"/>
      <c r="E39" s="9"/>
      <c r="F39" s="9"/>
      <c r="G39" s="9"/>
      <c r="H39" s="9"/>
      <c r="I39" s="384" t="s">
        <v>562</v>
      </c>
      <c r="J39" s="384"/>
    </row>
    <row r="40" spans="1:10" ht="10.15" customHeight="1">
      <c r="A40" s="9"/>
      <c r="B40" s="9"/>
      <c r="C40" s="9"/>
      <c r="D40" s="9"/>
      <c r="E40" s="9"/>
      <c r="F40" s="9"/>
      <c r="G40" s="9"/>
      <c r="H40" s="9"/>
      <c r="I40" s="9"/>
      <c r="J40" s="9"/>
    </row>
    <row r="41" spans="1:10" ht="41.25" customHeight="1">
      <c r="A41" s="13" t="s">
        <v>98</v>
      </c>
      <c r="B41" s="351" t="s">
        <v>336</v>
      </c>
      <c r="C41" s="351"/>
      <c r="D41" s="351"/>
      <c r="E41" s="351"/>
      <c r="F41" s="351"/>
      <c r="G41" s="351"/>
      <c r="H41" s="351"/>
      <c r="I41" s="351"/>
      <c r="J41" s="351"/>
    </row>
    <row r="42" spans="1:10" ht="10.15" customHeight="1">
      <c r="A42" s="9"/>
      <c r="B42" s="9"/>
      <c r="C42" s="9"/>
      <c r="D42" s="9"/>
      <c r="E42" s="9"/>
      <c r="F42" s="9"/>
      <c r="G42" s="9"/>
      <c r="H42" s="9"/>
      <c r="I42" s="9"/>
      <c r="J42" s="9"/>
    </row>
    <row r="43" spans="1:10" ht="37.9" customHeight="1">
      <c r="A43" s="385" t="s">
        <v>1142</v>
      </c>
      <c r="B43" s="385"/>
      <c r="C43" s="385"/>
      <c r="D43" s="385"/>
      <c r="E43" s="385"/>
      <c r="F43" s="385"/>
      <c r="G43" s="385"/>
      <c r="H43" s="385"/>
      <c r="I43" s="385"/>
      <c r="J43" s="385"/>
    </row>
    <row r="44" spans="1:10" ht="14.25">
      <c r="A44" s="383" t="s">
        <v>565</v>
      </c>
      <c r="B44" s="383"/>
      <c r="C44" s="383"/>
      <c r="D44" s="383"/>
      <c r="E44" s="383"/>
      <c r="F44" s="383"/>
      <c r="G44" s="383"/>
      <c r="H44" s="383"/>
      <c r="I44" s="383"/>
      <c r="J44" s="383"/>
    </row>
    <row r="45" spans="1:10" ht="14.25">
      <c r="A45" s="9"/>
    </row>
    <row r="46" spans="1:10" ht="14.25">
      <c r="A46" s="9"/>
    </row>
  </sheetData>
  <sheetProtection algorithmName="SHA-512" hashValue="71ZbGtGam6619ETvVeottqX4/lgGLXWKJ4medCPsTz532zu2frZTOl3GuWKJMei1b062sEHVkAccvBHuiray6w==" saltValue="GjpYyoY+I16M4hmvltwcIQ==" spinCount="100000" sheet="1" objects="1" scenarios="1" selectLockedCells="1" selectUnlockedCells="1"/>
  <mergeCells count="19">
    <mergeCell ref="B9:J9"/>
    <mergeCell ref="B35:G35"/>
    <mergeCell ref="G33:I33"/>
    <mergeCell ref="A44:J44"/>
    <mergeCell ref="I39:J39"/>
    <mergeCell ref="B41:J41"/>
    <mergeCell ref="A43:J43"/>
    <mergeCell ref="A1:J1"/>
    <mergeCell ref="A2:J2"/>
    <mergeCell ref="G26:I26"/>
    <mergeCell ref="G27:I27"/>
    <mergeCell ref="H37:I37"/>
    <mergeCell ref="G29:I29"/>
    <mergeCell ref="G36:I36"/>
    <mergeCell ref="G16:I16"/>
    <mergeCell ref="G17:I17"/>
    <mergeCell ref="G18:I18"/>
    <mergeCell ref="H24:I24"/>
    <mergeCell ref="G23:I23"/>
  </mergeCells>
  <phoneticPr fontId="2" type="noConversion"/>
  <pageMargins left="0.75" right="0.75" top="1" bottom="0.75" header="0.5" footer="0.5"/>
  <pageSetup orientation="portrait" r:id="rId1"/>
  <headerFooter alignWithMargins="0">
    <oddFooter>&amp;CINSURANCE REQUIREMENTS&amp;R00 73 16 -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B873-724D-4C4D-96EF-F377221E694D}">
  <sheetPr>
    <tabColor indexed="34"/>
  </sheetPr>
  <dimension ref="A1:J9"/>
  <sheetViews>
    <sheetView showGridLines="0" showZeros="0" zoomScale="150" workbookViewId="0">
      <selection activeCell="L6" sqref="L6"/>
    </sheetView>
  </sheetViews>
  <sheetFormatPr defaultRowHeight="12.75"/>
  <cols>
    <col min="1" max="1" width="3.85546875" customWidth="1"/>
    <col min="3" max="3" width="10.28515625" customWidth="1"/>
  </cols>
  <sheetData>
    <row r="1" spans="1:10" ht="15.75">
      <c r="A1" s="241" t="s">
        <v>1286</v>
      </c>
      <c r="B1" s="241"/>
      <c r="C1" s="241"/>
      <c r="D1" s="241"/>
      <c r="E1" s="241"/>
      <c r="F1" s="241"/>
      <c r="G1" s="241"/>
      <c r="H1" s="241"/>
      <c r="I1" s="241"/>
      <c r="J1" s="241"/>
    </row>
    <row r="2" spans="1:10" ht="15">
      <c r="A2" s="285" t="s">
        <v>1361</v>
      </c>
      <c r="B2" s="285"/>
      <c r="C2" s="285"/>
      <c r="D2" s="285"/>
      <c r="E2" s="285"/>
      <c r="F2" s="285"/>
      <c r="G2" s="285"/>
      <c r="H2" s="285"/>
      <c r="I2" s="285"/>
      <c r="J2" s="285"/>
    </row>
    <row r="3" spans="1:10" ht="15">
      <c r="A3" s="90"/>
      <c r="B3" s="90"/>
      <c r="C3" s="90"/>
      <c r="D3" s="90"/>
      <c r="E3" s="90"/>
      <c r="F3" s="90"/>
      <c r="G3" s="90"/>
      <c r="H3" s="90"/>
      <c r="I3" s="90"/>
      <c r="J3" s="90"/>
    </row>
    <row r="4" spans="1:10" ht="15">
      <c r="A4" s="90"/>
      <c r="B4" s="90"/>
      <c r="C4" s="90"/>
      <c r="D4" s="90"/>
      <c r="E4" s="90"/>
      <c r="F4" s="90"/>
      <c r="G4" s="90"/>
      <c r="H4" s="90"/>
      <c r="I4" s="90"/>
      <c r="J4" s="90"/>
    </row>
    <row r="5" spans="1:10" ht="29.45" customHeight="1">
      <c r="A5" s="242" t="str">
        <f>IF('Pre-Bid Information Sheet'!B59="Trench or Excavation Safety: Required","Pursuant to Ark. Code Ann. §22-9-212 et. Seq., the Contractor agrees that all trench or excavation having a depth of over five feet will be performed in accordance per the Section."," ")</f>
        <v xml:space="preserve"> </v>
      </c>
      <c r="B5" s="242"/>
      <c r="C5" s="242"/>
      <c r="D5" s="242"/>
      <c r="E5" s="242"/>
      <c r="F5" s="242"/>
      <c r="G5" s="242"/>
      <c r="H5" s="242"/>
      <c r="I5" s="242"/>
      <c r="J5" s="242"/>
    </row>
    <row r="6" spans="1:10" ht="46.15" customHeight="1">
      <c r="A6" s="263" t="str">
        <f>IF('Pre-Bid Information Sheet'!B59="Trench or Excavation Safety: Required","The Contractor agrees to provide all trench or excavation safety systems as mandated by Part 1926–Safety and Health Regulations for Construction, Subpart P – Excavations and any other applicable Federal Regulations. See attached Subpart P - Excavations."," ")</f>
        <v xml:space="preserve"> </v>
      </c>
      <c r="B6" s="263"/>
      <c r="C6" s="263"/>
      <c r="D6" s="263"/>
      <c r="E6" s="263"/>
      <c r="F6" s="263"/>
      <c r="G6" s="263"/>
      <c r="H6" s="263"/>
      <c r="I6" s="263"/>
      <c r="J6" s="263"/>
    </row>
    <row r="7" spans="1:10" ht="13.15" customHeight="1">
      <c r="A7" s="389"/>
      <c r="B7" s="389"/>
      <c r="C7" s="389"/>
      <c r="D7" s="389"/>
      <c r="E7" s="389"/>
      <c r="F7" s="389"/>
      <c r="G7" s="389"/>
      <c r="H7" s="389"/>
      <c r="I7" s="389"/>
      <c r="J7" s="389"/>
    </row>
    <row r="8" spans="1:10" ht="37.9" customHeight="1">
      <c r="A8" s="390" t="str">
        <f>IF('Pre-Bid Information Sheet'!B59="Trench or Excavation Safety: Required","The Contractor is responsible for completing all trench and excavation with proper safety in place during performance of the Work."," ")</f>
        <v xml:space="preserve"> </v>
      </c>
      <c r="B8" s="389"/>
      <c r="C8" s="389"/>
      <c r="D8" s="389"/>
      <c r="E8" s="389"/>
      <c r="F8" s="389"/>
      <c r="G8" s="389"/>
      <c r="H8" s="389"/>
      <c r="I8" s="389"/>
      <c r="J8" s="389"/>
    </row>
    <row r="9" spans="1:10" ht="47.45" customHeight="1">
      <c r="A9" s="389"/>
      <c r="B9" s="389"/>
      <c r="C9" s="389"/>
      <c r="D9" s="389"/>
      <c r="E9" s="389"/>
      <c r="F9" s="389"/>
      <c r="G9" s="389"/>
      <c r="H9" s="389"/>
      <c r="I9" s="389"/>
      <c r="J9" s="389"/>
    </row>
  </sheetData>
  <sheetProtection algorithmName="SHA-512" hashValue="kYXV67LhP50nPxUUDIX2VlixRGsqXd9eZbjtPzfRGympnIex6JvRHvZswX+P3V0Rh+wO9srZzm6lR7trjeUoHg==" saltValue="kuWGDnvsRZJU6vL5teQ9Zg==" spinCount="100000" sheet="1" selectLockedCells="1" selectUnlockedCells="1"/>
  <mergeCells count="7">
    <mergeCell ref="A7:J7"/>
    <mergeCell ref="A8:J8"/>
    <mergeCell ref="A9:J9"/>
    <mergeCell ref="A2:J2"/>
    <mergeCell ref="A1:J1"/>
    <mergeCell ref="A5:J5"/>
    <mergeCell ref="A6:J6"/>
  </mergeCells>
  <pageMargins left="0.75" right="0.75" top="1" bottom="1" header="0.5" footer="0.5"/>
  <pageSetup orientation="portrait" r:id="rId1"/>
  <headerFooter alignWithMargins="0">
    <oddFooter>&amp;CHEALTH and SAFETY REQUIREMENTS&amp;R00 73 19 - 
Page &amp;P With Attachments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4"/>
  </sheetPr>
  <dimension ref="A1:J10"/>
  <sheetViews>
    <sheetView showGridLines="0" showZeros="0" topLeftCell="A5" zoomScale="150" workbookViewId="0">
      <selection activeCell="A5" sqref="A5:J5"/>
    </sheetView>
  </sheetViews>
  <sheetFormatPr defaultRowHeight="12.75"/>
  <cols>
    <col min="1" max="1" width="3.85546875" customWidth="1"/>
    <col min="3" max="3" width="10.28515625" customWidth="1"/>
  </cols>
  <sheetData>
    <row r="1" spans="1:10" ht="15.75">
      <c r="A1" s="241" t="s">
        <v>566</v>
      </c>
      <c r="B1" s="241"/>
      <c r="C1" s="241"/>
      <c r="D1" s="241"/>
      <c r="E1" s="241"/>
      <c r="F1" s="241"/>
      <c r="G1" s="241"/>
      <c r="H1" s="241"/>
      <c r="I1" s="241"/>
      <c r="J1" s="241"/>
    </row>
    <row r="2" spans="1:10" ht="15">
      <c r="A2" s="285" t="s">
        <v>1362</v>
      </c>
      <c r="B2" s="285"/>
      <c r="C2" s="285"/>
      <c r="D2" s="285"/>
      <c r="E2" s="285"/>
      <c r="F2" s="285"/>
      <c r="G2" s="285"/>
      <c r="H2" s="285"/>
      <c r="I2" s="285"/>
      <c r="J2" s="285"/>
    </row>
    <row r="3" spans="1:10" ht="15">
      <c r="A3" s="90"/>
      <c r="B3" s="90"/>
      <c r="C3" s="96"/>
      <c r="D3" s="90"/>
      <c r="E3" s="90"/>
      <c r="F3" s="90"/>
      <c r="G3" s="90"/>
      <c r="H3" s="90"/>
      <c r="I3" s="90"/>
      <c r="J3" s="90"/>
    </row>
    <row r="4" spans="1:10" ht="15">
      <c r="A4" s="375" t="str">
        <f>IF('Pre-Bid Information Sheet'!B51="Bidders are hereby notified that prevailing wage rates will not apply","Bidders are hereby notified that prevailing wage rates do not apply."," ")</f>
        <v xml:space="preserve"> </v>
      </c>
      <c r="B4" s="375"/>
      <c r="C4" s="375"/>
      <c r="D4" s="375"/>
      <c r="E4" s="375"/>
      <c r="F4" s="375"/>
      <c r="G4" s="375"/>
      <c r="H4" s="375"/>
      <c r="I4" s="375"/>
      <c r="J4" s="375"/>
    </row>
    <row r="5" spans="1:10" ht="41.25" customHeight="1">
      <c r="A5" s="389" t="str">
        <f>IF('Pre-Bid Information Sheet'!B51="Bidders are hereby notified that Arkansas Department of Labor prevailing wage rates will apply.","A)    The Contractor agrees to pay all prevailing hourly wage rates per the attached prevailing wage rate schedule, as follows, prescribed and mandated by the Arkansas Department of Labor, pursuant to Ark. Code Ann. §22-9-301 et. Seq.  Decision number:"," ")</f>
        <v xml:space="preserve"> </v>
      </c>
      <c r="B5" s="389"/>
      <c r="C5" s="389"/>
      <c r="D5" s="389"/>
      <c r="E5" s="389"/>
      <c r="F5" s="389"/>
      <c r="G5" s="389"/>
      <c r="H5" s="389"/>
      <c r="I5" s="389"/>
      <c r="J5" s="389"/>
    </row>
    <row r="6" spans="1:10" ht="14.25" customHeight="1">
      <c r="A6" s="389">
        <f>'Pre-Bid Information Sheet'!B53</f>
        <v>0</v>
      </c>
      <c r="B6" s="389"/>
      <c r="C6" s="91"/>
      <c r="D6" s="91"/>
      <c r="E6" s="91"/>
      <c r="F6" s="91"/>
      <c r="G6" s="91"/>
      <c r="H6" s="91"/>
      <c r="I6" s="91"/>
      <c r="J6" s="91"/>
    </row>
    <row r="7" spans="1:10" ht="44.45" customHeight="1">
      <c r="A7" s="389" t="str">
        <f>IF('Pre-Bid Information Sheet'!B51="Bidders are hereby notified that Davis-Bacon prevailing wage rates and other Federal regulations will apply.","A)    The Contractor agrees to pay all prevailing hourly wage rates as mandated by the Davis-Bacon Wage Rates and any other applicable Federal Regulations.  See attached Wage Rates."," ")</f>
        <v xml:space="preserve"> </v>
      </c>
      <c r="B7" s="389"/>
      <c r="C7" s="389"/>
      <c r="D7" s="389"/>
      <c r="E7" s="389"/>
      <c r="F7" s="389"/>
      <c r="G7" s="389"/>
      <c r="H7" s="389"/>
      <c r="I7" s="389"/>
      <c r="J7" s="389"/>
    </row>
    <row r="8" spans="1:10" ht="48" customHeight="1">
      <c r="A8" s="389" t="str">
        <f>IF('Pre-Bid Information Sheet'!B51="Bidders are hereby notified that Arkansas Department of Labor prevailing wage rates will apply.","B)    The Contractor is responsible for completing and returning the attached statement of intent to pay prevailing wages form, to the Arkansas Department of Labor, Prevailing Wage Division, 10421 West Markham, Little Rock, Arkansas 72205."," ")</f>
        <v xml:space="preserve"> </v>
      </c>
      <c r="B8" s="389"/>
      <c r="C8" s="389"/>
      <c r="D8" s="389"/>
      <c r="E8" s="389"/>
      <c r="F8" s="389"/>
      <c r="G8" s="389"/>
      <c r="H8" s="389"/>
      <c r="I8" s="389"/>
      <c r="J8" s="389"/>
    </row>
    <row r="9" spans="1:10" ht="42.75" customHeight="1">
      <c r="A9" s="389" t="str">
        <f>IF('Pre-Bid Information Sheet'!B51="Bidders are hereby notified that Davis-Bacon prevailing wage rates and other Federal regulations will apply.","B)    The Contractor is responsible for completing and returning any reports or forms mandated by the applicable federal regulations from the U.S. Department of Labor.  See attached reference."," ")</f>
        <v xml:space="preserve"> </v>
      </c>
      <c r="B9" s="389"/>
      <c r="C9" s="389"/>
      <c r="D9" s="389"/>
      <c r="E9" s="389"/>
      <c r="F9" s="389"/>
      <c r="G9" s="389"/>
      <c r="H9" s="389"/>
      <c r="I9" s="389"/>
      <c r="J9" s="389"/>
    </row>
    <row r="10" spans="1:10" ht="14.25">
      <c r="A10" s="389" t="str">
        <f>IF('Pre-Bid Information Sheet'!B51="Bidders are hereby notified that Arkansas Department of Labor prevailing wage rates will apply.","C)    The form must be submitted within 30 days of the Notice to Proceed."," ")</f>
        <v xml:space="preserve"> </v>
      </c>
      <c r="B10" s="389"/>
      <c r="C10" s="389"/>
      <c r="D10" s="389"/>
      <c r="E10" s="389"/>
      <c r="F10" s="389"/>
      <c r="G10" s="389"/>
      <c r="H10" s="389"/>
      <c r="I10" s="389"/>
      <c r="J10" s="389"/>
    </row>
  </sheetData>
  <sheetProtection algorithmName="SHA-512" hashValue="4AqVyP1bAO9uwNXqgRGa+nAcyvwgtVmZUbUp7Bqw5uL6ALuSmuI5ybTih9yhIbvDDC8H8l/+nzFYxbWOOlhn/Q==" saltValue="d/fGib3295XyKzldFuAYAw==" spinCount="100000" sheet="1" selectLockedCells="1" selectUnlockedCells="1"/>
  <mergeCells count="9">
    <mergeCell ref="A1:J1"/>
    <mergeCell ref="A2:J2"/>
    <mergeCell ref="A5:J5"/>
    <mergeCell ref="A6:B6"/>
    <mergeCell ref="A10:J10"/>
    <mergeCell ref="A4:J4"/>
    <mergeCell ref="A7:J7"/>
    <mergeCell ref="A9:J9"/>
    <mergeCell ref="A8:J8"/>
  </mergeCells>
  <phoneticPr fontId="2" type="noConversion"/>
  <pageMargins left="0.75" right="0.75" top="1" bottom="1" header="0.5" footer="0.5"/>
  <pageSetup orientation="portrait" r:id="rId1"/>
  <headerFooter alignWithMargins="0">
    <oddFooter>&amp;CWAGE RATE REQUIREMENTS&amp;R00 73 43 - &amp;P OF &amp;N With Attachments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34"/>
  </sheetPr>
  <dimension ref="A1:N56"/>
  <sheetViews>
    <sheetView showGridLines="0" showZeros="0" view="pageBreakPreview" topLeftCell="A39" zoomScaleNormal="100" zoomScaleSheetLayoutView="100" workbookViewId="0">
      <selection activeCell="A12" sqref="A12:N12"/>
    </sheetView>
  </sheetViews>
  <sheetFormatPr defaultRowHeight="12.75"/>
  <cols>
    <col min="1" max="2" width="9.5703125" customWidth="1"/>
    <col min="3" max="4" width="5.85546875" customWidth="1"/>
    <col min="5" max="5" width="16" customWidth="1"/>
    <col min="6" max="6" width="17.42578125" customWidth="1"/>
    <col min="9" max="9" width="9.28515625" customWidth="1"/>
    <col min="10" max="10" width="4.140625" customWidth="1"/>
    <col min="11" max="11" width="11.5703125" customWidth="1"/>
    <col min="12" max="12" width="4.140625" customWidth="1"/>
    <col min="14" max="14" width="9.5703125" customWidth="1"/>
  </cols>
  <sheetData>
    <row r="1" spans="1:14" ht="15.75">
      <c r="A1" s="241" t="s">
        <v>870</v>
      </c>
      <c r="B1" s="241"/>
      <c r="C1" s="241"/>
      <c r="D1" s="241"/>
      <c r="E1" s="241"/>
      <c r="F1" s="241"/>
      <c r="G1" s="241"/>
      <c r="H1" s="241"/>
      <c r="I1" s="241"/>
      <c r="J1" s="241"/>
      <c r="K1" s="241"/>
      <c r="L1" s="241"/>
      <c r="M1" s="241"/>
      <c r="N1" s="241"/>
    </row>
    <row r="2" spans="1:14" ht="3" customHeight="1"/>
    <row r="3" spans="1:14" ht="13.5" thickBot="1">
      <c r="A3" s="38" t="s">
        <v>871</v>
      </c>
      <c r="B3" s="37"/>
      <c r="C3" s="37"/>
      <c r="D3" s="37"/>
      <c r="E3" s="37"/>
      <c r="F3" s="37"/>
      <c r="G3" s="37"/>
      <c r="H3" s="37"/>
      <c r="I3" s="37"/>
      <c r="J3" s="37"/>
      <c r="K3" s="37"/>
      <c r="L3" s="37"/>
      <c r="M3" s="37"/>
      <c r="N3" s="37"/>
    </row>
    <row r="4" spans="1:14" ht="13.5" thickTop="1">
      <c r="A4" t="s">
        <v>872</v>
      </c>
      <c r="E4" t="s">
        <v>873</v>
      </c>
    </row>
    <row r="5" spans="1:14" ht="18" customHeight="1">
      <c r="A5" s="42" t="s">
        <v>598</v>
      </c>
      <c r="B5" s="42" t="s">
        <v>599</v>
      </c>
      <c r="C5" s="435"/>
      <c r="D5" s="435"/>
      <c r="E5" s="435"/>
      <c r="F5" s="435"/>
      <c r="G5" s="435"/>
      <c r="H5" s="435"/>
      <c r="I5" s="435"/>
      <c r="J5" s="435"/>
      <c r="K5" s="435"/>
      <c r="L5" s="435"/>
      <c r="M5" s="435"/>
      <c r="N5" s="435"/>
    </row>
    <row r="6" spans="1:14" ht="9" customHeight="1">
      <c r="G6" s="39" t="s">
        <v>877</v>
      </c>
    </row>
    <row r="7" spans="1:14" ht="15" customHeight="1">
      <c r="A7" s="32" t="s">
        <v>874</v>
      </c>
      <c r="B7" s="32"/>
      <c r="C7" s="435"/>
      <c r="D7" s="435"/>
      <c r="E7" s="435"/>
      <c r="F7" s="435"/>
      <c r="G7" s="435"/>
      <c r="H7" s="32"/>
      <c r="I7" s="41" t="s">
        <v>878</v>
      </c>
      <c r="J7" s="32"/>
      <c r="K7" s="41" t="s">
        <v>879</v>
      </c>
      <c r="L7" s="32"/>
      <c r="M7" s="41" t="s">
        <v>880</v>
      </c>
      <c r="N7" s="32"/>
    </row>
    <row r="8" spans="1:14" ht="21" customHeight="1">
      <c r="A8" s="32" t="s">
        <v>881</v>
      </c>
      <c r="B8" s="32"/>
      <c r="C8" s="427"/>
      <c r="D8" s="427"/>
      <c r="E8" s="427"/>
      <c r="F8" s="32" t="s">
        <v>875</v>
      </c>
      <c r="G8" s="427"/>
      <c r="H8" s="427"/>
      <c r="I8" s="427"/>
      <c r="J8" s="32" t="s">
        <v>876</v>
      </c>
      <c r="K8" s="427"/>
      <c r="L8" s="427"/>
      <c r="M8" s="427"/>
      <c r="N8" s="427"/>
    </row>
    <row r="9" spans="1:14" ht="21" customHeight="1">
      <c r="A9" s="40" t="s">
        <v>882</v>
      </c>
      <c r="B9" s="427"/>
      <c r="C9" s="427"/>
      <c r="D9" s="427"/>
      <c r="E9" s="427"/>
      <c r="F9" s="427"/>
      <c r="G9" s="427"/>
      <c r="H9" s="427"/>
      <c r="I9" s="427"/>
      <c r="J9" s="427"/>
      <c r="K9" s="427"/>
      <c r="L9" s="427"/>
      <c r="M9" s="427"/>
      <c r="N9" s="427"/>
    </row>
    <row r="10" spans="1:14" ht="21" customHeight="1">
      <c r="A10" s="40" t="s">
        <v>883</v>
      </c>
      <c r="B10" s="427"/>
      <c r="C10" s="427"/>
      <c r="D10" s="427"/>
      <c r="E10" s="427"/>
      <c r="F10" s="57" t="s">
        <v>884</v>
      </c>
      <c r="G10" s="427"/>
      <c r="H10" s="427"/>
      <c r="I10" s="40" t="s">
        <v>885</v>
      </c>
      <c r="J10" s="427"/>
      <c r="K10" s="427"/>
      <c r="L10" s="40"/>
      <c r="M10" s="40" t="s">
        <v>257</v>
      </c>
      <c r="N10" s="40"/>
    </row>
    <row r="11" spans="1:14" ht="27.75" customHeight="1" thickBot="1">
      <c r="A11" s="434" t="s">
        <v>75</v>
      </c>
      <c r="B11" s="434"/>
      <c r="C11" s="434"/>
      <c r="D11" s="434"/>
      <c r="E11" s="434"/>
      <c r="F11" s="434"/>
      <c r="G11" s="434"/>
      <c r="H11" s="434"/>
      <c r="I11" s="434"/>
      <c r="J11" s="434"/>
      <c r="K11" s="434"/>
      <c r="L11" s="434"/>
      <c r="M11" s="434"/>
      <c r="N11" s="434"/>
    </row>
    <row r="12" spans="1:14" ht="16.5" customHeight="1" thickTop="1" thickBot="1">
      <c r="A12" s="411" t="s">
        <v>258</v>
      </c>
      <c r="B12" s="412"/>
      <c r="C12" s="412"/>
      <c r="D12" s="412"/>
      <c r="E12" s="412"/>
      <c r="F12" s="412"/>
      <c r="G12" s="412"/>
      <c r="H12" s="412"/>
      <c r="I12" s="412"/>
      <c r="J12" s="412"/>
      <c r="K12" s="412"/>
      <c r="L12" s="412"/>
      <c r="M12" s="412"/>
      <c r="N12" s="413"/>
    </row>
    <row r="13" spans="1:14" ht="22.5" customHeight="1" thickTop="1">
      <c r="A13" s="428" t="s">
        <v>365</v>
      </c>
      <c r="B13" s="429"/>
      <c r="C13" s="429"/>
      <c r="D13" s="429"/>
      <c r="E13" s="429"/>
      <c r="F13" s="429"/>
      <c r="G13" s="429"/>
      <c r="H13" s="429"/>
      <c r="I13" s="429"/>
      <c r="J13" s="429"/>
      <c r="K13" s="429"/>
      <c r="L13" s="429"/>
      <c r="M13" s="429"/>
      <c r="N13" s="430"/>
    </row>
    <row r="14" spans="1:14" ht="26.25" customHeight="1">
      <c r="A14" s="414" t="s">
        <v>259</v>
      </c>
      <c r="B14" s="415"/>
      <c r="C14" s="416" t="s">
        <v>600</v>
      </c>
      <c r="D14" s="417"/>
      <c r="E14" s="414" t="s">
        <v>260</v>
      </c>
      <c r="F14" s="415"/>
      <c r="G14" s="416" t="s">
        <v>261</v>
      </c>
      <c r="H14" s="417"/>
      <c r="I14" s="431" t="s">
        <v>593</v>
      </c>
      <c r="J14" s="432"/>
      <c r="K14" s="432"/>
      <c r="L14" s="432"/>
      <c r="M14" s="432"/>
      <c r="N14" s="433"/>
    </row>
    <row r="15" spans="1:14" ht="22.5" customHeight="1">
      <c r="A15" s="43"/>
      <c r="B15" s="44"/>
      <c r="C15" s="45" t="s">
        <v>979</v>
      </c>
      <c r="D15" s="45" t="s">
        <v>980</v>
      </c>
      <c r="E15" s="424" t="s">
        <v>982</v>
      </c>
      <c r="F15" s="425"/>
      <c r="G15" s="46" t="s">
        <v>983</v>
      </c>
      <c r="H15" s="46" t="s">
        <v>984</v>
      </c>
      <c r="I15" s="426" t="s">
        <v>986</v>
      </c>
      <c r="J15" s="426"/>
      <c r="K15" s="426"/>
      <c r="L15" s="426"/>
      <c r="M15" s="426" t="s">
        <v>985</v>
      </c>
      <c r="N15" s="426"/>
    </row>
    <row r="16" spans="1:14" ht="17.25" customHeight="1">
      <c r="A16" s="403" t="s">
        <v>594</v>
      </c>
      <c r="B16" s="404"/>
      <c r="C16" s="35"/>
      <c r="D16" s="35"/>
      <c r="E16" s="401"/>
      <c r="F16" s="401"/>
      <c r="G16" s="35"/>
      <c r="H16" s="35"/>
      <c r="I16" s="401"/>
      <c r="J16" s="401"/>
      <c r="K16" s="401"/>
      <c r="L16" s="401"/>
      <c r="M16" s="401"/>
      <c r="N16" s="401"/>
    </row>
    <row r="17" spans="1:14" ht="17.25" customHeight="1">
      <c r="A17" s="403" t="s">
        <v>595</v>
      </c>
      <c r="B17" s="404"/>
      <c r="C17" s="35"/>
      <c r="D17" s="35"/>
      <c r="E17" s="401"/>
      <c r="F17" s="401"/>
      <c r="G17" s="35"/>
      <c r="H17" s="35"/>
      <c r="I17" s="401"/>
      <c r="J17" s="401"/>
      <c r="K17" s="401"/>
      <c r="L17" s="401"/>
      <c r="M17" s="401"/>
      <c r="N17" s="401"/>
    </row>
    <row r="18" spans="1:14" ht="25.5" customHeight="1">
      <c r="A18" s="409" t="s">
        <v>596</v>
      </c>
      <c r="B18" s="410"/>
      <c r="C18" s="35"/>
      <c r="D18" s="35"/>
      <c r="E18" s="401"/>
      <c r="F18" s="401"/>
      <c r="G18" s="35"/>
      <c r="H18" s="35"/>
      <c r="I18" s="401"/>
      <c r="J18" s="401"/>
      <c r="K18" s="401"/>
      <c r="L18" s="401"/>
      <c r="M18" s="401"/>
      <c r="N18" s="401"/>
    </row>
    <row r="19" spans="1:14" ht="17.25" customHeight="1">
      <c r="A19" s="403" t="s">
        <v>597</v>
      </c>
      <c r="B19" s="404"/>
      <c r="C19" s="35"/>
      <c r="D19" s="35"/>
      <c r="E19" s="401"/>
      <c r="F19" s="401"/>
      <c r="G19" s="35"/>
      <c r="H19" s="35"/>
      <c r="I19" s="401"/>
      <c r="J19" s="401"/>
      <c r="K19" s="401"/>
      <c r="L19" s="401"/>
      <c r="M19" s="401"/>
      <c r="N19" s="401"/>
    </row>
    <row r="20" spans="1:14" ht="19.5" customHeight="1" thickBot="1">
      <c r="A20" s="20" t="s">
        <v>987</v>
      </c>
    </row>
    <row r="21" spans="1:14" ht="16.5" customHeight="1" thickTop="1" thickBot="1">
      <c r="A21" s="411" t="s">
        <v>988</v>
      </c>
      <c r="B21" s="412"/>
      <c r="C21" s="412"/>
      <c r="D21" s="412"/>
      <c r="E21" s="412"/>
      <c r="F21" s="412"/>
      <c r="G21" s="412"/>
      <c r="H21" s="412"/>
      <c r="I21" s="412"/>
      <c r="J21" s="412"/>
      <c r="K21" s="412"/>
      <c r="L21" s="412"/>
      <c r="M21" s="412"/>
      <c r="N21" s="413"/>
    </row>
    <row r="22" spans="1:14" ht="35.25" customHeight="1" thickTop="1">
      <c r="A22" s="421" t="s">
        <v>326</v>
      </c>
      <c r="B22" s="422"/>
      <c r="C22" s="422"/>
      <c r="D22" s="422"/>
      <c r="E22" s="422"/>
      <c r="F22" s="422"/>
      <c r="G22" s="422"/>
      <c r="H22" s="422"/>
      <c r="I22" s="422"/>
      <c r="J22" s="422"/>
      <c r="K22" s="422"/>
      <c r="L22" s="422"/>
      <c r="M22" s="422"/>
      <c r="N22" s="423"/>
    </row>
    <row r="23" spans="1:14" ht="26.25" customHeight="1">
      <c r="A23" s="414" t="s">
        <v>259</v>
      </c>
      <c r="B23" s="415"/>
      <c r="C23" s="416" t="s">
        <v>600</v>
      </c>
      <c r="D23" s="417"/>
      <c r="E23" s="414" t="s">
        <v>260</v>
      </c>
      <c r="F23" s="415"/>
      <c r="G23" s="416" t="s">
        <v>261</v>
      </c>
      <c r="H23" s="417"/>
      <c r="I23" s="418" t="s">
        <v>329</v>
      </c>
      <c r="J23" s="419"/>
      <c r="K23" s="419"/>
      <c r="L23" s="419"/>
      <c r="M23" s="419"/>
      <c r="N23" s="420"/>
    </row>
    <row r="24" spans="1:14" ht="22.5" customHeight="1">
      <c r="A24" s="43"/>
      <c r="B24" s="44"/>
      <c r="C24" s="45" t="s">
        <v>979</v>
      </c>
      <c r="D24" s="45" t="s">
        <v>980</v>
      </c>
      <c r="E24" s="424" t="s">
        <v>982</v>
      </c>
      <c r="F24" s="425"/>
      <c r="G24" s="46" t="s">
        <v>983</v>
      </c>
      <c r="H24" s="46" t="s">
        <v>984</v>
      </c>
      <c r="I24" s="426" t="s">
        <v>986</v>
      </c>
      <c r="J24" s="426"/>
      <c r="K24" s="426"/>
      <c r="L24" s="426"/>
      <c r="M24" s="47" t="s">
        <v>327</v>
      </c>
      <c r="N24" s="47" t="s">
        <v>328</v>
      </c>
    </row>
    <row r="25" spans="1:14" ht="17.25" customHeight="1">
      <c r="A25" s="403" t="s">
        <v>594</v>
      </c>
      <c r="B25" s="404"/>
      <c r="C25" s="35"/>
      <c r="D25" s="35"/>
      <c r="E25" s="401"/>
      <c r="F25" s="401"/>
      <c r="G25" s="35"/>
      <c r="H25" s="35"/>
      <c r="I25" s="401"/>
      <c r="J25" s="401"/>
      <c r="K25" s="401"/>
      <c r="L25" s="401"/>
      <c r="M25" s="35"/>
      <c r="N25" s="35"/>
    </row>
    <row r="26" spans="1:14" ht="17.25" customHeight="1">
      <c r="A26" s="403" t="s">
        <v>595</v>
      </c>
      <c r="B26" s="404"/>
      <c r="C26" s="35"/>
      <c r="D26" s="35"/>
      <c r="E26" s="401"/>
      <c r="F26" s="401"/>
      <c r="G26" s="35"/>
      <c r="H26" s="35"/>
      <c r="I26" s="401"/>
      <c r="J26" s="401"/>
      <c r="K26" s="401"/>
      <c r="L26" s="401"/>
      <c r="M26" s="35"/>
      <c r="N26" s="35"/>
    </row>
    <row r="27" spans="1:14" ht="25.5" customHeight="1">
      <c r="A27" s="409" t="s">
        <v>596</v>
      </c>
      <c r="B27" s="410"/>
      <c r="C27" s="35"/>
      <c r="D27" s="35"/>
      <c r="E27" s="401"/>
      <c r="F27" s="401"/>
      <c r="G27" s="35"/>
      <c r="H27" s="35"/>
      <c r="I27" s="401"/>
      <c r="J27" s="401"/>
      <c r="K27" s="401"/>
      <c r="L27" s="401"/>
      <c r="M27" s="35"/>
      <c r="N27" s="35"/>
    </row>
    <row r="28" spans="1:14" ht="17.25" customHeight="1">
      <c r="A28" s="403" t="s">
        <v>597</v>
      </c>
      <c r="B28" s="404"/>
      <c r="C28" s="35"/>
      <c r="D28" s="35"/>
      <c r="E28" s="401"/>
      <c r="F28" s="401"/>
      <c r="G28" s="35"/>
      <c r="H28" s="35"/>
      <c r="I28" s="401"/>
      <c r="J28" s="401"/>
      <c r="K28" s="401"/>
      <c r="L28" s="401"/>
      <c r="M28" s="35"/>
      <c r="N28" s="35"/>
    </row>
    <row r="29" spans="1:14" ht="19.5" customHeight="1">
      <c r="A29" s="20" t="s">
        <v>987</v>
      </c>
    </row>
    <row r="32" spans="1:14" ht="24" customHeight="1">
      <c r="A32" s="241" t="s">
        <v>870</v>
      </c>
      <c r="B32" s="241"/>
      <c r="C32" s="241"/>
      <c r="D32" s="241"/>
      <c r="E32" s="241"/>
      <c r="F32" s="241"/>
      <c r="G32" s="241"/>
      <c r="H32" s="241"/>
      <c r="I32" s="241"/>
      <c r="J32" s="241"/>
      <c r="K32" s="241"/>
      <c r="L32" s="241"/>
      <c r="M32" s="241"/>
      <c r="N32" s="241"/>
    </row>
    <row r="33" spans="1:14" ht="6.75" customHeight="1" thickBot="1">
      <c r="A33" s="37"/>
      <c r="B33" s="37"/>
      <c r="C33" s="37"/>
      <c r="D33" s="37"/>
      <c r="E33" s="37"/>
      <c r="F33" s="37"/>
      <c r="G33" s="37"/>
      <c r="H33" s="37"/>
      <c r="I33" s="37"/>
      <c r="J33" s="37"/>
      <c r="K33" s="37"/>
      <c r="L33" s="37"/>
      <c r="M33" s="37"/>
      <c r="N33" s="37"/>
    </row>
    <row r="34" spans="1:14" ht="6" customHeight="1" thickTop="1"/>
    <row r="35" spans="1:14" ht="61.5" customHeight="1">
      <c r="A35" s="402" t="s">
        <v>330</v>
      </c>
      <c r="B35" s="402"/>
      <c r="C35" s="402"/>
      <c r="D35" s="402"/>
      <c r="E35" s="402"/>
      <c r="F35" s="402"/>
      <c r="G35" s="402"/>
      <c r="H35" s="402"/>
      <c r="I35" s="402"/>
      <c r="J35" s="402"/>
      <c r="K35" s="402"/>
      <c r="L35" s="402"/>
      <c r="M35" s="402"/>
      <c r="N35" s="402"/>
    </row>
    <row r="36" spans="1:14" ht="6" customHeight="1"/>
    <row r="37" spans="1:14" ht="15">
      <c r="A37" s="408" t="s">
        <v>331</v>
      </c>
      <c r="B37" s="408"/>
      <c r="C37" s="408"/>
      <c r="D37" s="408"/>
      <c r="E37" s="408"/>
      <c r="F37" s="408"/>
      <c r="G37" s="408"/>
      <c r="H37" s="408"/>
      <c r="I37" s="408"/>
      <c r="J37" s="408"/>
      <c r="K37" s="408"/>
      <c r="L37" s="408"/>
      <c r="M37" s="408"/>
      <c r="N37" s="408"/>
    </row>
    <row r="38" spans="1:14" ht="6" customHeight="1"/>
    <row r="39" spans="1:14" ht="60" customHeight="1">
      <c r="A39" s="350" t="s">
        <v>332</v>
      </c>
      <c r="B39" s="350"/>
      <c r="C39" s="350"/>
      <c r="D39" s="350"/>
      <c r="E39" s="350"/>
      <c r="F39" s="350"/>
      <c r="G39" s="350"/>
      <c r="H39" s="350"/>
      <c r="I39" s="350"/>
      <c r="J39" s="350"/>
      <c r="K39" s="350"/>
      <c r="L39" s="350"/>
      <c r="M39" s="350"/>
      <c r="N39" s="350"/>
    </row>
    <row r="41" spans="1:14" ht="74.25" customHeight="1">
      <c r="A41" s="351" t="s">
        <v>701</v>
      </c>
      <c r="B41" s="351"/>
      <c r="C41" s="351"/>
      <c r="D41" s="351"/>
      <c r="E41" s="351"/>
      <c r="F41" s="351"/>
      <c r="G41" s="351"/>
      <c r="H41" s="351"/>
      <c r="I41" s="351"/>
      <c r="J41" s="351"/>
      <c r="K41" s="351"/>
      <c r="L41" s="351"/>
      <c r="M41" s="351"/>
      <c r="N41" s="351"/>
    </row>
    <row r="42" spans="1:14" ht="6" customHeight="1">
      <c r="A42" s="36"/>
    </row>
    <row r="43" spans="1:14" ht="44.25" customHeight="1">
      <c r="A43" s="351" t="s">
        <v>702</v>
      </c>
      <c r="B43" s="351"/>
      <c r="C43" s="351"/>
      <c r="D43" s="351"/>
      <c r="E43" s="351"/>
      <c r="F43" s="351"/>
      <c r="G43" s="351"/>
      <c r="H43" s="351"/>
      <c r="I43" s="351"/>
      <c r="J43" s="351"/>
      <c r="K43" s="351"/>
      <c r="L43" s="351"/>
      <c r="M43" s="351"/>
      <c r="N43" s="351"/>
    </row>
    <row r="44" spans="1:14" ht="13.5" thickBot="1"/>
    <row r="45" spans="1:14" ht="28.5" customHeight="1" thickTop="1">
      <c r="A45" s="405" t="s">
        <v>887</v>
      </c>
      <c r="B45" s="406"/>
      <c r="C45" s="406"/>
      <c r="D45" s="406"/>
      <c r="E45" s="406"/>
      <c r="F45" s="406"/>
      <c r="G45" s="406"/>
      <c r="H45" s="406"/>
      <c r="I45" s="406"/>
      <c r="J45" s="406"/>
      <c r="K45" s="406"/>
      <c r="L45" s="406"/>
      <c r="M45" s="406"/>
      <c r="N45" s="407"/>
    </row>
    <row r="46" spans="1:14" ht="14.25">
      <c r="A46" s="48"/>
      <c r="G46" s="9"/>
      <c r="H46" s="9"/>
      <c r="I46" s="9"/>
      <c r="J46" s="9"/>
      <c r="K46" s="9"/>
      <c r="L46" s="9"/>
      <c r="M46" s="9"/>
      <c r="N46" s="49"/>
    </row>
    <row r="47" spans="1:14" ht="14.25">
      <c r="A47" s="50" t="s">
        <v>888</v>
      </c>
      <c r="B47" s="32"/>
      <c r="C47" s="32"/>
      <c r="D47" s="32"/>
      <c r="E47" s="32"/>
      <c r="F47" s="32"/>
      <c r="G47" s="16" t="s">
        <v>180</v>
      </c>
      <c r="H47" s="11"/>
      <c r="I47" s="11"/>
      <c r="J47" s="11"/>
      <c r="K47" s="11"/>
      <c r="L47" s="11"/>
      <c r="M47" s="16" t="s">
        <v>179</v>
      </c>
      <c r="N47" s="51"/>
    </row>
    <row r="48" spans="1:14">
      <c r="A48" s="48"/>
      <c r="N48" s="49"/>
    </row>
    <row r="49" spans="1:14" ht="14.25">
      <c r="A49" s="50" t="s">
        <v>889</v>
      </c>
      <c r="D49" s="32"/>
      <c r="E49" s="32"/>
      <c r="F49" s="32"/>
      <c r="G49" s="16" t="s">
        <v>180</v>
      </c>
      <c r="H49" s="32"/>
      <c r="I49" s="32"/>
      <c r="J49" s="32"/>
      <c r="K49" s="32"/>
      <c r="L49" s="318" t="s">
        <v>890</v>
      </c>
      <c r="M49" s="318"/>
      <c r="N49" s="51"/>
    </row>
    <row r="50" spans="1:14" ht="13.5" thickBot="1">
      <c r="A50" s="52"/>
      <c r="B50" s="37"/>
      <c r="C50" s="37"/>
      <c r="D50" s="37"/>
      <c r="E50" s="37"/>
      <c r="F50" s="37"/>
      <c r="G50" s="37"/>
      <c r="H50" s="37"/>
      <c r="I50" s="37"/>
      <c r="J50" s="37"/>
      <c r="K50" s="37"/>
      <c r="L50" s="37"/>
      <c r="M50" s="37"/>
      <c r="N50" s="53"/>
    </row>
    <row r="51" spans="1:14" ht="14.25" thickTop="1" thickBot="1"/>
    <row r="52" spans="1:14" ht="13.5" thickTop="1">
      <c r="A52" s="54" t="s">
        <v>891</v>
      </c>
      <c r="B52" s="55"/>
      <c r="C52" s="55"/>
      <c r="D52" s="55"/>
      <c r="E52" s="55"/>
      <c r="F52" s="55"/>
      <c r="G52" s="55"/>
      <c r="H52" s="55"/>
      <c r="I52" s="55"/>
      <c r="J52" s="55"/>
      <c r="K52" s="55"/>
      <c r="L52" s="55"/>
      <c r="M52" s="55"/>
      <c r="N52" s="56"/>
    </row>
    <row r="53" spans="1:14" ht="5.25" customHeight="1">
      <c r="A53" s="48"/>
      <c r="N53" s="49"/>
    </row>
    <row r="54" spans="1:14" ht="28.5" customHeight="1">
      <c r="A54" s="391" t="s">
        <v>892</v>
      </c>
      <c r="B54" s="392"/>
      <c r="C54" s="392" t="s">
        <v>893</v>
      </c>
      <c r="D54" s="392"/>
      <c r="E54" s="392"/>
      <c r="F54" s="392"/>
      <c r="G54" s="392" t="s">
        <v>894</v>
      </c>
      <c r="H54" s="392"/>
      <c r="I54" s="392"/>
      <c r="J54" s="392" t="s">
        <v>895</v>
      </c>
      <c r="K54" s="392"/>
      <c r="L54" s="392"/>
      <c r="M54" s="399" t="s">
        <v>896</v>
      </c>
      <c r="N54" s="400"/>
    </row>
    <row r="55" spans="1:14" ht="36.75" customHeight="1" thickBot="1">
      <c r="A55" s="395">
        <f>'Pre-Bid Information Sheet'!B11</f>
        <v>0</v>
      </c>
      <c r="B55" s="396"/>
      <c r="C55" s="393">
        <f>'Pre-Bid Information Sheet'!B3</f>
        <v>0</v>
      </c>
      <c r="D55" s="397"/>
      <c r="E55" s="397"/>
      <c r="F55" s="398"/>
      <c r="G55" s="393">
        <f>'Pre-Bid Information Sheet'!B5</f>
        <v>0</v>
      </c>
      <c r="H55" s="397"/>
      <c r="I55" s="398"/>
      <c r="J55" s="393">
        <f>'Pre-Bid Information Sheet'!B6</f>
        <v>0</v>
      </c>
      <c r="K55" s="397"/>
      <c r="L55" s="398"/>
      <c r="M55" s="393">
        <f>'Pre-Bid Information Sheet'!B11</f>
        <v>0</v>
      </c>
      <c r="N55" s="394"/>
    </row>
    <row r="56" spans="1:14" ht="13.5" thickTop="1"/>
  </sheetData>
  <sheetProtection algorithmName="SHA-512" hashValue="PwjQLDF//FYILkTvU5mXyEAPY4Oy43QQ76iPiE84S7xqmWahuMYuHmeAIe/O/ikoi++eM8HdUHbioS0bK9AOxw==" saltValue="by20rLFA6L6d+1U9L2r0Iw==" spinCount="100000" sheet="1" objects="1" scenarios="1" selectLockedCells="1" selectUnlockedCells="1"/>
  <mergeCells count="76">
    <mergeCell ref="A1:N1"/>
    <mergeCell ref="A11:N11"/>
    <mergeCell ref="A12:N12"/>
    <mergeCell ref="B9:N9"/>
    <mergeCell ref="B10:E10"/>
    <mergeCell ref="G10:H10"/>
    <mergeCell ref="J10:K10"/>
    <mergeCell ref="C5:N5"/>
    <mergeCell ref="C7:G7"/>
    <mergeCell ref="A16:B16"/>
    <mergeCell ref="I19:L19"/>
    <mergeCell ref="G8:I8"/>
    <mergeCell ref="K8:N8"/>
    <mergeCell ref="A13:N13"/>
    <mergeCell ref="M15:N15"/>
    <mergeCell ref="I15:L15"/>
    <mergeCell ref="G14:H14"/>
    <mergeCell ref="C8:E8"/>
    <mergeCell ref="E14:F14"/>
    <mergeCell ref="E15:F15"/>
    <mergeCell ref="A14:B14"/>
    <mergeCell ref="C14:D14"/>
    <mergeCell ref="M16:N16"/>
    <mergeCell ref="M17:N17"/>
    <mergeCell ref="I14:N14"/>
    <mergeCell ref="E16:F16"/>
    <mergeCell ref="E17:F17"/>
    <mergeCell ref="E24:F24"/>
    <mergeCell ref="I24:L24"/>
    <mergeCell ref="I16:L16"/>
    <mergeCell ref="I17:L17"/>
    <mergeCell ref="I18:L18"/>
    <mergeCell ref="A17:B17"/>
    <mergeCell ref="A26:B26"/>
    <mergeCell ref="E26:F26"/>
    <mergeCell ref="I26:L26"/>
    <mergeCell ref="A21:N21"/>
    <mergeCell ref="A23:B23"/>
    <mergeCell ref="C23:D23"/>
    <mergeCell ref="E23:F23"/>
    <mergeCell ref="A25:B25"/>
    <mergeCell ref="E25:F25"/>
    <mergeCell ref="I25:L25"/>
    <mergeCell ref="M18:N18"/>
    <mergeCell ref="M19:N19"/>
    <mergeCell ref="G23:H23"/>
    <mergeCell ref="I23:N23"/>
    <mergeCell ref="A22:N22"/>
    <mergeCell ref="A18:B18"/>
    <mergeCell ref="A19:B19"/>
    <mergeCell ref="E18:F18"/>
    <mergeCell ref="E19:F19"/>
    <mergeCell ref="A27:B27"/>
    <mergeCell ref="E27:F27"/>
    <mergeCell ref="I27:L27"/>
    <mergeCell ref="A35:N35"/>
    <mergeCell ref="A28:B28"/>
    <mergeCell ref="E28:F28"/>
    <mergeCell ref="L49:M49"/>
    <mergeCell ref="I28:L28"/>
    <mergeCell ref="A32:N32"/>
    <mergeCell ref="A39:N39"/>
    <mergeCell ref="A41:N41"/>
    <mergeCell ref="A43:N43"/>
    <mergeCell ref="A45:N45"/>
    <mergeCell ref="A37:N37"/>
    <mergeCell ref="A54:B54"/>
    <mergeCell ref="C54:F54"/>
    <mergeCell ref="M55:N55"/>
    <mergeCell ref="A55:B55"/>
    <mergeCell ref="C55:F55"/>
    <mergeCell ref="G55:I55"/>
    <mergeCell ref="J55:L55"/>
    <mergeCell ref="G54:I54"/>
    <mergeCell ref="J54:L54"/>
    <mergeCell ref="M54:N54"/>
  </mergeCells>
  <phoneticPr fontId="2" type="noConversion"/>
  <pageMargins left="0.5" right="0.25" top="0.25" bottom="0.5" header="0.05" footer="0.3"/>
  <pageSetup orientation="landscape" r:id="rId1"/>
  <headerFooter alignWithMargins="0">
    <oddFooter>&amp;L
* Note: Please list additional disclosures on separate sheet of paper if more space is needed.&amp;R
Section 00 73 73
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34"/>
  </sheetPr>
  <dimension ref="A1:H21"/>
  <sheetViews>
    <sheetView showGridLines="0" view="pageBreakPreview" zoomScaleNormal="100" zoomScaleSheetLayoutView="100" workbookViewId="0">
      <selection activeCell="R24" sqref="R24"/>
    </sheetView>
  </sheetViews>
  <sheetFormatPr defaultRowHeight="12.75"/>
  <cols>
    <col min="1" max="1" width="20" customWidth="1"/>
  </cols>
  <sheetData>
    <row r="1" spans="1:8" ht="15.75">
      <c r="A1" s="241" t="s">
        <v>684</v>
      </c>
      <c r="B1" s="241"/>
      <c r="C1" s="241"/>
      <c r="D1" s="241"/>
      <c r="E1" s="241"/>
      <c r="F1" s="241"/>
      <c r="G1" s="241"/>
      <c r="H1" s="241"/>
    </row>
    <row r="2" spans="1:8" ht="15">
      <c r="A2" s="285" t="s">
        <v>1363</v>
      </c>
      <c r="B2" s="285"/>
      <c r="C2" s="285"/>
      <c r="D2" s="285"/>
      <c r="E2" s="285"/>
      <c r="F2" s="285"/>
      <c r="G2" s="285"/>
      <c r="H2" s="285"/>
    </row>
    <row r="4" spans="1:8" ht="14.25">
      <c r="A4" s="2" t="s">
        <v>933</v>
      </c>
      <c r="D4" s="2" t="s">
        <v>678</v>
      </c>
    </row>
    <row r="5" spans="1:8" ht="14.25">
      <c r="A5" s="2"/>
    </row>
    <row r="6" spans="1:8" ht="14.25">
      <c r="A6" s="2" t="s">
        <v>679</v>
      </c>
      <c r="B6" s="2" t="s">
        <v>678</v>
      </c>
    </row>
    <row r="7" spans="1:8" ht="14.25">
      <c r="A7" s="2"/>
    </row>
    <row r="8" spans="1:8" ht="14.25">
      <c r="A8" s="2" t="s">
        <v>680</v>
      </c>
      <c r="B8" s="287">
        <f>'Pre-Bid Information Sheet'!$B$11</f>
        <v>0</v>
      </c>
      <c r="C8" s="228"/>
      <c r="D8" s="228"/>
    </row>
    <row r="9" spans="1:8" ht="14.25">
      <c r="A9" s="2"/>
    </row>
    <row r="10" spans="1:8" ht="14.25">
      <c r="A10" s="2" t="s">
        <v>738</v>
      </c>
      <c r="B10" s="437">
        <f>'Pre-Bid Information Sheet'!$B$3</f>
        <v>0</v>
      </c>
      <c r="C10" s="216"/>
      <c r="D10" s="216"/>
      <c r="E10" s="216"/>
      <c r="F10" s="216"/>
      <c r="G10" s="216"/>
      <c r="H10" s="216"/>
    </row>
    <row r="11" spans="1:8" ht="14.25">
      <c r="A11" s="2"/>
    </row>
    <row r="12" spans="1:8" ht="14.25">
      <c r="A12" s="2" t="s">
        <v>681</v>
      </c>
    </row>
    <row r="13" spans="1:8" ht="14.25">
      <c r="A13" s="2"/>
    </row>
    <row r="14" spans="1:8" ht="15">
      <c r="A14" s="2">
        <v>1</v>
      </c>
      <c r="B14" s="3" t="s">
        <v>194</v>
      </c>
    </row>
    <row r="15" spans="1:8">
      <c r="B15" s="436" t="s">
        <v>678</v>
      </c>
      <c r="C15" s="220"/>
      <c r="D15" s="220"/>
      <c r="E15" s="220"/>
      <c r="F15" s="220"/>
      <c r="G15" s="220"/>
      <c r="H15" s="220"/>
    </row>
    <row r="16" spans="1:8" ht="15">
      <c r="A16" s="3"/>
    </row>
    <row r="17" spans="1:8" ht="15">
      <c r="A17" s="2">
        <v>2</v>
      </c>
      <c r="B17" s="3" t="s">
        <v>682</v>
      </c>
    </row>
    <row r="18" spans="1:8">
      <c r="B18" s="436" t="s">
        <v>678</v>
      </c>
      <c r="C18" s="220"/>
      <c r="D18" s="220"/>
      <c r="E18" s="220"/>
      <c r="F18" s="220"/>
      <c r="G18" s="220"/>
      <c r="H18" s="220"/>
    </row>
    <row r="19" spans="1:8" ht="15">
      <c r="A19" s="3"/>
    </row>
    <row r="20" spans="1:8" ht="15">
      <c r="A20" s="2">
        <v>3</v>
      </c>
      <c r="B20" s="3" t="s">
        <v>683</v>
      </c>
    </row>
    <row r="21" spans="1:8">
      <c r="B21" s="436" t="s">
        <v>678</v>
      </c>
      <c r="C21" s="220"/>
      <c r="D21" s="220"/>
      <c r="E21" s="220"/>
      <c r="F21" s="220"/>
      <c r="G21" s="220"/>
      <c r="H21" s="220"/>
    </row>
  </sheetData>
  <sheetProtection selectLockedCells="1" selectUnlockedCells="1"/>
  <mergeCells count="7">
    <mergeCell ref="B15:H15"/>
    <mergeCell ref="B18:H18"/>
    <mergeCell ref="B21:H21"/>
    <mergeCell ref="A1:H1"/>
    <mergeCell ref="A2:H2"/>
    <mergeCell ref="B10:H10"/>
    <mergeCell ref="B8:D8"/>
  </mergeCells>
  <phoneticPr fontId="2" type="noConversion"/>
  <pageMargins left="1" right="0.75" top="1" bottom="1" header="0.5" footer="0.5"/>
  <pageSetup orientation="portrait" r:id="rId1"/>
  <headerFooter alignWithMargins="0">
    <oddFooter>&amp;CBIDDING ADDENDA&amp;R00 91 13 -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5"/>
  </sheetPr>
  <dimension ref="A1:E40"/>
  <sheetViews>
    <sheetView workbookViewId="0">
      <selection activeCell="B17" sqref="B17"/>
    </sheetView>
  </sheetViews>
  <sheetFormatPr defaultRowHeight="12.75"/>
  <cols>
    <col min="1" max="1" width="54.42578125" customWidth="1"/>
    <col min="2" max="2" width="54.140625" customWidth="1"/>
    <col min="3" max="3" width="52.85546875" customWidth="1"/>
  </cols>
  <sheetData>
    <row r="1" spans="1:5" ht="15.75">
      <c r="A1" s="240" t="s">
        <v>271</v>
      </c>
      <c r="B1" s="240"/>
      <c r="C1" s="240"/>
      <c r="D1" s="1"/>
    </row>
    <row r="2" spans="1:5" ht="16.5" thickBot="1">
      <c r="A2" s="64" t="s">
        <v>867</v>
      </c>
      <c r="B2" s="82" t="s">
        <v>868</v>
      </c>
      <c r="C2" s="83" t="s">
        <v>567</v>
      </c>
      <c r="D2" s="4"/>
    </row>
    <row r="3" spans="1:5" ht="30.75" thickBot="1">
      <c r="A3" s="68" t="s">
        <v>903</v>
      </c>
      <c r="B3" s="72"/>
      <c r="C3" s="73" t="s">
        <v>272</v>
      </c>
      <c r="D3" s="1"/>
    </row>
    <row r="4" spans="1:5" ht="6" customHeight="1" thickBot="1">
      <c r="A4" s="235"/>
      <c r="B4" s="230"/>
      <c r="C4" s="236"/>
      <c r="D4" s="1"/>
      <c r="E4" s="1"/>
    </row>
    <row r="5" spans="1:5" ht="15.75" thickBot="1">
      <c r="A5" s="68" t="s">
        <v>905</v>
      </c>
      <c r="B5" s="77"/>
      <c r="C5" s="81" t="s">
        <v>273</v>
      </c>
      <c r="D5" s="1"/>
      <c r="E5" s="1"/>
    </row>
    <row r="6" spans="1:5" ht="6" customHeight="1" thickBot="1">
      <c r="A6" s="235"/>
      <c r="B6" s="230"/>
      <c r="C6" s="236"/>
      <c r="D6" s="1"/>
      <c r="E6" s="1"/>
    </row>
    <row r="7" spans="1:5" ht="15.75" thickBot="1">
      <c r="A7" s="68" t="s">
        <v>904</v>
      </c>
      <c r="B7" s="77"/>
      <c r="C7" s="81" t="s">
        <v>973</v>
      </c>
      <c r="D7" s="1"/>
      <c r="E7" s="1"/>
    </row>
    <row r="8" spans="1:5" ht="6" customHeight="1" thickBot="1">
      <c r="A8" s="235"/>
      <c r="B8" s="230"/>
      <c r="C8" s="236"/>
      <c r="D8" s="1"/>
      <c r="E8" s="1"/>
    </row>
    <row r="9" spans="1:5" ht="30.75" thickBot="1">
      <c r="A9" s="104" t="s">
        <v>995</v>
      </c>
      <c r="B9" s="78"/>
      <c r="C9" s="81" t="s">
        <v>274</v>
      </c>
      <c r="D9" s="1"/>
      <c r="E9" s="1"/>
    </row>
    <row r="10" spans="1:5" ht="6" customHeight="1" thickBot="1">
      <c r="A10" s="235"/>
      <c r="B10" s="230"/>
      <c r="C10" s="236"/>
      <c r="D10" s="1"/>
      <c r="E10" s="1"/>
    </row>
    <row r="11" spans="1:5" ht="30.75" thickBot="1">
      <c r="A11" s="68" t="s">
        <v>840</v>
      </c>
      <c r="B11" s="77"/>
      <c r="C11" s="73" t="s">
        <v>974</v>
      </c>
      <c r="D11" s="1"/>
      <c r="E11" s="1"/>
    </row>
    <row r="12" spans="1:5" ht="6" customHeight="1" thickBot="1">
      <c r="A12" s="235"/>
      <c r="B12" s="230"/>
      <c r="C12" s="236"/>
      <c r="D12" s="1"/>
      <c r="E12" s="1"/>
    </row>
    <row r="13" spans="1:5" ht="15.75" thickBot="1">
      <c r="A13" s="68" t="s">
        <v>866</v>
      </c>
      <c r="B13" s="84"/>
      <c r="C13" s="81" t="s">
        <v>275</v>
      </c>
      <c r="D13" s="1"/>
      <c r="E13" s="1"/>
    </row>
    <row r="14" spans="1:5" ht="6" customHeight="1" thickBot="1">
      <c r="A14" s="1"/>
      <c r="B14" s="1"/>
      <c r="C14" s="1"/>
      <c r="D14" s="1"/>
      <c r="E14" s="1"/>
    </row>
    <row r="15" spans="1:5" ht="35.25" customHeight="1" thickBot="1">
      <c r="A15" s="85" t="s">
        <v>992</v>
      </c>
      <c r="B15" s="78"/>
      <c r="C15" s="81" t="s">
        <v>382</v>
      </c>
      <c r="D15" s="1"/>
      <c r="E15" s="1"/>
    </row>
    <row r="16" spans="1:5" ht="6" customHeight="1" thickBot="1">
      <c r="A16" s="1"/>
      <c r="B16" s="1"/>
      <c r="C16" s="1"/>
      <c r="D16" s="1"/>
      <c r="E16" s="1"/>
    </row>
    <row r="17" spans="1:5" ht="34.5" customHeight="1" thickBot="1">
      <c r="A17" s="85" t="s">
        <v>993</v>
      </c>
      <c r="B17" s="213"/>
      <c r="C17" s="81" t="s">
        <v>383</v>
      </c>
      <c r="D17" s="1"/>
      <c r="E17" s="1"/>
    </row>
    <row r="18" spans="1:5" ht="6" customHeight="1" thickBot="1">
      <c r="A18" s="1"/>
      <c r="B18" s="1"/>
      <c r="C18" s="1"/>
      <c r="D18" s="1"/>
      <c r="E18" s="1"/>
    </row>
    <row r="19" spans="1:5" ht="30.75" thickBot="1">
      <c r="A19" s="85" t="s">
        <v>994</v>
      </c>
      <c r="B19" s="78"/>
      <c r="C19" s="81" t="s">
        <v>423</v>
      </c>
      <c r="D19" s="1"/>
      <c r="E19" s="1"/>
    </row>
    <row r="20" spans="1:5" ht="6" customHeight="1" thickBot="1">
      <c r="A20" s="1"/>
      <c r="B20" s="131"/>
      <c r="C20" s="1"/>
      <c r="D20" s="1"/>
      <c r="E20" s="1"/>
    </row>
    <row r="21" spans="1:5" ht="30.75" customHeight="1" thickBot="1">
      <c r="A21" s="130" t="s">
        <v>422</v>
      </c>
      <c r="B21" s="78"/>
      <c r="C21" s="81" t="s">
        <v>423</v>
      </c>
      <c r="D21" s="1"/>
      <c r="E21" s="1"/>
    </row>
    <row r="22" spans="1:5" ht="15">
      <c r="A22" s="1"/>
      <c r="B22" s="1"/>
      <c r="C22" s="1"/>
      <c r="D22" s="1"/>
      <c r="E22" s="1"/>
    </row>
    <row r="23" spans="1:5" ht="15">
      <c r="A23" s="1"/>
      <c r="B23" s="1"/>
      <c r="C23" s="1"/>
      <c r="D23" s="1"/>
      <c r="E23" s="1"/>
    </row>
    <row r="24" spans="1:5" ht="15">
      <c r="A24" s="1"/>
      <c r="B24" s="1"/>
      <c r="C24" s="1"/>
      <c r="D24" s="1"/>
      <c r="E24" s="1"/>
    </row>
    <row r="25" spans="1:5" ht="15">
      <c r="A25" s="1"/>
      <c r="B25" s="1"/>
      <c r="C25" s="1"/>
      <c r="D25" s="1"/>
      <c r="E25" s="1"/>
    </row>
    <row r="26" spans="1:5" ht="15">
      <c r="A26" s="1"/>
      <c r="B26" s="1"/>
      <c r="C26" s="1"/>
      <c r="D26" s="1"/>
      <c r="E26" s="1"/>
    </row>
    <row r="27" spans="1:5" ht="15">
      <c r="A27" s="1"/>
      <c r="B27" s="1"/>
      <c r="C27" s="1"/>
      <c r="D27" s="1"/>
      <c r="E27" s="1"/>
    </row>
    <row r="28" spans="1:5" ht="15">
      <c r="A28" s="1"/>
      <c r="B28" s="1"/>
      <c r="C28" s="1"/>
      <c r="D28" s="1"/>
      <c r="E28" s="1"/>
    </row>
    <row r="29" spans="1:5" ht="15">
      <c r="A29" s="1"/>
      <c r="B29" s="1"/>
      <c r="C29" s="1"/>
      <c r="D29" s="1"/>
      <c r="E29" s="1"/>
    </row>
    <row r="30" spans="1:5" ht="15">
      <c r="A30" s="1"/>
      <c r="B30" s="1"/>
      <c r="C30" s="1"/>
      <c r="D30" s="1"/>
      <c r="E30" s="1"/>
    </row>
    <row r="31" spans="1:5" ht="15">
      <c r="A31" s="1"/>
      <c r="B31" s="1"/>
      <c r="C31" s="1"/>
      <c r="D31" s="1"/>
      <c r="E31" s="1"/>
    </row>
    <row r="32" spans="1:5" ht="15">
      <c r="A32" s="1"/>
      <c r="B32" s="1"/>
      <c r="C32" s="1"/>
      <c r="D32" s="1"/>
      <c r="E32" s="1"/>
    </row>
    <row r="33" spans="1:5" ht="15">
      <c r="A33" s="1"/>
      <c r="B33" s="1"/>
      <c r="C33" s="1"/>
      <c r="D33" s="1"/>
      <c r="E33" s="1"/>
    </row>
    <row r="34" spans="1:5" ht="15">
      <c r="A34" s="1"/>
      <c r="B34" s="1"/>
      <c r="C34" s="1"/>
      <c r="D34" s="1"/>
      <c r="E34" s="1"/>
    </row>
    <row r="35" spans="1:5" ht="15">
      <c r="A35" s="1"/>
      <c r="B35" s="1"/>
      <c r="C35" s="1"/>
      <c r="D35" s="1"/>
      <c r="E35" s="1"/>
    </row>
    <row r="36" spans="1:5" ht="15">
      <c r="A36" s="1"/>
      <c r="B36" s="1"/>
      <c r="C36" s="1"/>
      <c r="D36" s="1"/>
      <c r="E36" s="1"/>
    </row>
    <row r="37" spans="1:5" ht="15">
      <c r="A37" s="1"/>
      <c r="B37" s="1"/>
      <c r="C37" s="1"/>
      <c r="D37" s="1"/>
      <c r="E37" s="1"/>
    </row>
    <row r="38" spans="1:5" ht="15">
      <c r="A38" s="1"/>
      <c r="B38" s="1"/>
      <c r="C38" s="1"/>
      <c r="D38" s="1"/>
      <c r="E38" s="1"/>
    </row>
    <row r="39" spans="1:5" ht="15">
      <c r="A39" s="1"/>
      <c r="B39" s="1"/>
      <c r="C39" s="1"/>
      <c r="D39" s="1"/>
      <c r="E39" s="1"/>
    </row>
    <row r="40" spans="1:5" ht="15">
      <c r="A40" s="1"/>
      <c r="B40" s="1"/>
      <c r="C40" s="1"/>
      <c r="D40" s="1"/>
      <c r="E40" s="1"/>
    </row>
  </sheetData>
  <sheetProtection algorithmName="SHA-512" hashValue="AYPduCfH1KekC5edcv42SoGvJWxbJ3b26KeEZxvL43JcpFCqOPDG+TPgF5yhw4bsZ41/HndkoeQDbBvpyznxJg==" saltValue="5IZgWgsjbFUKaITVzeNdiA==" spinCount="100000" sheet="1" selectLockedCells="1"/>
  <mergeCells count="6">
    <mergeCell ref="A8:C8"/>
    <mergeCell ref="A10:C10"/>
    <mergeCell ref="A12:C12"/>
    <mergeCell ref="A1:C1"/>
    <mergeCell ref="A4:C4"/>
    <mergeCell ref="A6:C6"/>
  </mergeCells>
  <phoneticPr fontId="2" type="noConversion"/>
  <pageMargins left="0.75" right="0.75" top="1" bottom="1" header="0.5" footer="0.5"/>
  <pageSetup paperSize="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G28"/>
  <sheetViews>
    <sheetView zoomScale="125" workbookViewId="0">
      <selection activeCell="B26" sqref="B26"/>
    </sheetView>
  </sheetViews>
  <sheetFormatPr defaultRowHeight="12.75"/>
  <cols>
    <col min="1" max="1" width="25.42578125" customWidth="1"/>
    <col min="2" max="2" width="59.140625" customWidth="1"/>
    <col min="3" max="3" width="0.28515625" customWidth="1"/>
    <col min="4" max="5" width="8.85546875" hidden="1" customWidth="1"/>
    <col min="6" max="6" width="4" customWidth="1"/>
    <col min="7" max="7" width="8.85546875" hidden="1" customWidth="1"/>
  </cols>
  <sheetData>
    <row r="1" spans="1:4" ht="15.75">
      <c r="A1" s="241" t="s">
        <v>1262</v>
      </c>
      <c r="B1" s="241"/>
      <c r="C1" s="4"/>
      <c r="D1" s="4"/>
    </row>
    <row r="2" spans="1:4" ht="15.75">
      <c r="A2" s="241" t="s">
        <v>1338</v>
      </c>
      <c r="B2" s="241"/>
      <c r="C2" s="105"/>
      <c r="D2" s="105"/>
    </row>
    <row r="3" spans="1:4" ht="15.75">
      <c r="A3" s="105"/>
      <c r="B3" s="105"/>
      <c r="C3" s="105"/>
      <c r="D3" s="105"/>
    </row>
    <row r="4" spans="1:4" ht="15">
      <c r="A4" s="1" t="s">
        <v>638</v>
      </c>
      <c r="B4" s="1" t="s">
        <v>280</v>
      </c>
    </row>
    <row r="5" spans="1:4" ht="15">
      <c r="A5" s="1"/>
      <c r="B5" s="1" t="s">
        <v>402</v>
      </c>
    </row>
    <row r="6" spans="1:4" ht="15">
      <c r="A6" s="1" t="s">
        <v>639</v>
      </c>
      <c r="B6" s="1" t="s">
        <v>403</v>
      </c>
    </row>
    <row r="7" spans="1:4" ht="15">
      <c r="A7" s="1" t="s">
        <v>640</v>
      </c>
      <c r="B7" s="1" t="s">
        <v>281</v>
      </c>
    </row>
    <row r="8" spans="1:4" ht="15">
      <c r="A8" s="1" t="s">
        <v>642</v>
      </c>
      <c r="B8" s="1" t="s">
        <v>641</v>
      </c>
    </row>
    <row r="9" spans="1:4" ht="15">
      <c r="A9" s="1" t="s">
        <v>655</v>
      </c>
      <c r="B9" s="1" t="s">
        <v>282</v>
      </c>
    </row>
    <row r="10" spans="1:4" ht="15">
      <c r="A10" s="1" t="s">
        <v>1257</v>
      </c>
      <c r="B10" s="1" t="s">
        <v>1326</v>
      </c>
    </row>
    <row r="11" spans="1:4" ht="15">
      <c r="A11" s="1" t="s">
        <v>644</v>
      </c>
      <c r="B11" s="1" t="s">
        <v>283</v>
      </c>
    </row>
    <row r="12" spans="1:4" ht="15">
      <c r="A12" s="1" t="s">
        <v>646</v>
      </c>
      <c r="B12" s="1" t="s">
        <v>647</v>
      </c>
    </row>
    <row r="13" spans="1:4" ht="15">
      <c r="A13" s="1" t="s">
        <v>654</v>
      </c>
      <c r="B13" s="1" t="s">
        <v>338</v>
      </c>
    </row>
    <row r="14" spans="1:4" ht="15">
      <c r="A14" s="1" t="s">
        <v>648</v>
      </c>
      <c r="B14" s="1" t="s">
        <v>656</v>
      </c>
    </row>
    <row r="15" spans="1:4" ht="15">
      <c r="A15" s="1" t="s">
        <v>659</v>
      </c>
      <c r="B15" s="1" t="s">
        <v>660</v>
      </c>
    </row>
    <row r="16" spans="1:4" ht="15">
      <c r="A16" s="1" t="s">
        <v>1139</v>
      </c>
      <c r="B16" s="1" t="s">
        <v>657</v>
      </c>
    </row>
    <row r="17" spans="1:2" ht="15">
      <c r="A17" s="1" t="s">
        <v>645</v>
      </c>
      <c r="B17" s="1" t="s">
        <v>658</v>
      </c>
    </row>
    <row r="18" spans="1:2" ht="15">
      <c r="A18" s="1" t="s">
        <v>649</v>
      </c>
      <c r="B18" s="1" t="s">
        <v>405</v>
      </c>
    </row>
    <row r="19" spans="1:2" ht="15">
      <c r="A19" s="1" t="s">
        <v>650</v>
      </c>
      <c r="B19" s="1" t="s">
        <v>847</v>
      </c>
    </row>
    <row r="20" spans="1:2" ht="15">
      <c r="A20" s="1" t="s">
        <v>652</v>
      </c>
      <c r="B20" s="1" t="s">
        <v>1286</v>
      </c>
    </row>
    <row r="21" spans="1:2" ht="15">
      <c r="A21" s="1" t="s">
        <v>653</v>
      </c>
      <c r="B21" s="1" t="s">
        <v>566</v>
      </c>
    </row>
    <row r="22" spans="1:2" ht="15">
      <c r="A22" s="1" t="s">
        <v>651</v>
      </c>
      <c r="B22" s="1" t="s">
        <v>337</v>
      </c>
    </row>
    <row r="23" spans="1:2" ht="15">
      <c r="A23" s="1" t="s">
        <v>643</v>
      </c>
      <c r="B23" s="1" t="s">
        <v>404</v>
      </c>
    </row>
    <row r="25" spans="1:2" ht="15">
      <c r="B25" s="102"/>
    </row>
    <row r="28" spans="1:2" ht="15">
      <c r="A28" s="1"/>
      <c r="B28" s="1"/>
    </row>
  </sheetData>
  <mergeCells count="2">
    <mergeCell ref="A1:B1"/>
    <mergeCell ref="A2:B2"/>
  </mergeCells>
  <phoneticPr fontId="2" type="noConversion"/>
  <pageMargins left="1" right="1"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pageSetUpPr fitToPage="1"/>
  </sheetPr>
  <dimension ref="A1:J52"/>
  <sheetViews>
    <sheetView showGridLines="0" showZeros="0" view="pageBreakPreview" topLeftCell="A18" zoomScale="145" zoomScaleNormal="145" zoomScaleSheetLayoutView="145" workbookViewId="0">
      <selection activeCell="B47" sqref="B47:G47"/>
    </sheetView>
  </sheetViews>
  <sheetFormatPr defaultRowHeight="14.25"/>
  <cols>
    <col min="1" max="1" width="3.28515625" customWidth="1"/>
    <col min="2" max="2" width="15.85546875" style="2" customWidth="1"/>
    <col min="3" max="3" width="25.5703125" style="2" customWidth="1"/>
    <col min="4" max="4" width="15.85546875" style="2" customWidth="1"/>
    <col min="5" max="5" width="10.85546875" style="2" customWidth="1"/>
    <col min="6" max="6" width="16" style="2" customWidth="1"/>
    <col min="7" max="7" width="3.42578125" style="2" customWidth="1"/>
    <col min="8" max="8" width="4.5703125" style="2" customWidth="1"/>
    <col min="9" max="9" width="12.140625" style="2" customWidth="1"/>
    <col min="10" max="10" width="9.140625" style="2" customWidth="1"/>
  </cols>
  <sheetData>
    <row r="1" spans="1:10" ht="15.75">
      <c r="A1" s="244" t="s">
        <v>194</v>
      </c>
      <c r="B1" s="244"/>
      <c r="C1" s="244"/>
      <c r="D1" s="244"/>
      <c r="E1" s="244"/>
      <c r="F1" s="244"/>
      <c r="G1" s="244"/>
      <c r="H1" s="4"/>
      <c r="I1" s="4"/>
      <c r="J1" s="4"/>
    </row>
    <row r="2" spans="1:10" ht="15.75">
      <c r="A2" s="244" t="s">
        <v>1340</v>
      </c>
      <c r="B2" s="244"/>
      <c r="C2" s="244"/>
      <c r="D2" s="244"/>
      <c r="E2" s="244"/>
      <c r="F2" s="244"/>
      <c r="G2" s="244"/>
      <c r="H2" s="4"/>
      <c r="I2" s="4"/>
      <c r="J2" s="4"/>
    </row>
    <row r="3" spans="1:10">
      <c r="A3" s="8"/>
      <c r="B3" s="13"/>
      <c r="C3" s="13"/>
      <c r="D3" s="13"/>
      <c r="E3" s="13"/>
      <c r="F3" s="246"/>
      <c r="G3" s="246"/>
    </row>
    <row r="4" spans="1:10" ht="30" customHeight="1">
      <c r="A4" s="8"/>
      <c r="B4" s="245">
        <f>'Pre-Bid Information Sheet'!B21</f>
        <v>0</v>
      </c>
      <c r="C4" s="245"/>
      <c r="D4" s="245">
        <f>'Pre-Bid Information Sheet'!B15</f>
        <v>0</v>
      </c>
      <c r="E4" s="245"/>
      <c r="F4" s="245"/>
      <c r="G4" s="245"/>
    </row>
    <row r="5" spans="1:10" ht="15" customHeight="1">
      <c r="A5" s="8"/>
      <c r="B5" s="13">
        <f>'Pre-Bid Information Sheet'!B25</f>
        <v>0</v>
      </c>
      <c r="C5" s="13"/>
      <c r="D5" s="13" t="s">
        <v>1167</v>
      </c>
      <c r="E5" s="123">
        <f>'Pre-Bid Information Sheet'!B11</f>
        <v>0</v>
      </c>
      <c r="F5" s="13"/>
      <c r="G5" s="13"/>
    </row>
    <row r="6" spans="1:10" ht="15" customHeight="1">
      <c r="A6" s="8"/>
      <c r="B6" s="13">
        <f>'Pre-Bid Information Sheet'!B26</f>
        <v>0</v>
      </c>
      <c r="C6" s="13"/>
      <c r="D6" s="13" t="s">
        <v>917</v>
      </c>
      <c r="E6" s="245">
        <f>'Pre-Bid Information Sheet'!B3</f>
        <v>0</v>
      </c>
      <c r="F6" s="245"/>
      <c r="G6" s="245"/>
    </row>
    <row r="7" spans="1:10" ht="15" customHeight="1">
      <c r="A7" s="8"/>
      <c r="B7" s="13">
        <f>'Pre-Bid Information Sheet'!B28</f>
        <v>0</v>
      </c>
      <c r="C7" s="13"/>
      <c r="D7" s="13"/>
      <c r="E7" s="245"/>
      <c r="F7" s="245"/>
      <c r="G7" s="245"/>
    </row>
    <row r="8" spans="1:10" ht="12" customHeight="1">
      <c r="A8" s="8"/>
      <c r="B8" s="13"/>
      <c r="C8" s="13"/>
      <c r="D8" s="13"/>
      <c r="E8" s="13"/>
      <c r="F8" s="13"/>
      <c r="G8" s="13"/>
    </row>
    <row r="9" spans="1:10" ht="15" customHeight="1">
      <c r="A9" s="7" t="s">
        <v>918</v>
      </c>
      <c r="B9" s="13" t="s">
        <v>919</v>
      </c>
      <c r="C9" s="17"/>
      <c r="D9" s="17"/>
      <c r="E9" s="17"/>
      <c r="F9" s="17"/>
      <c r="G9" s="13"/>
    </row>
    <row r="10" spans="1:10" ht="15" customHeight="1">
      <c r="A10" s="6"/>
      <c r="B10" s="13">
        <f>'Pre-Bid Information Sheet'!B13</f>
        <v>0</v>
      </c>
      <c r="C10" s="13">
        <f>'Pre-Bid Information Sheet'!B15</f>
        <v>0</v>
      </c>
      <c r="D10" s="13"/>
      <c r="E10" s="13"/>
      <c r="F10" s="13"/>
      <c r="G10" s="13"/>
    </row>
    <row r="11" spans="1:10" ht="15" customHeight="1">
      <c r="A11" s="6"/>
      <c r="B11" s="13" t="s">
        <v>920</v>
      </c>
      <c r="C11" s="13">
        <f>'Pre-Bid Information Sheet'!B17</f>
        <v>0</v>
      </c>
      <c r="D11" s="13"/>
      <c r="E11" s="13"/>
      <c r="F11" s="13"/>
      <c r="G11" s="13"/>
    </row>
    <row r="12" spans="1:10" ht="15" customHeight="1">
      <c r="A12" s="6"/>
      <c r="B12" s="13" t="s">
        <v>921</v>
      </c>
      <c r="C12" s="13">
        <f>'Pre-Bid Information Sheet'!B3</f>
        <v>0</v>
      </c>
      <c r="D12" s="13"/>
      <c r="E12" s="13"/>
      <c r="F12" s="13"/>
      <c r="G12" s="13"/>
    </row>
    <row r="13" spans="1:10" ht="15" customHeight="1">
      <c r="A13" s="7"/>
      <c r="B13" s="13" t="s">
        <v>922</v>
      </c>
      <c r="C13" s="13" t="s">
        <v>462</v>
      </c>
      <c r="D13" s="13"/>
      <c r="E13" s="13"/>
      <c r="F13" s="13"/>
      <c r="G13" s="13"/>
    </row>
    <row r="14" spans="1:10" ht="12" customHeight="1">
      <c r="A14" s="8"/>
      <c r="B14" s="13"/>
      <c r="C14" s="13"/>
      <c r="D14" s="13"/>
      <c r="E14" s="13"/>
      <c r="F14" s="13"/>
      <c r="G14" s="13"/>
    </row>
    <row r="15" spans="1:10" ht="15" customHeight="1">
      <c r="A15" s="7" t="s">
        <v>923</v>
      </c>
      <c r="B15" s="13">
        <f>'Pre-Bid Information Sheet'!B30</f>
        <v>0</v>
      </c>
      <c r="C15" s="13"/>
      <c r="D15" s="13"/>
      <c r="E15" s="13"/>
      <c r="F15" s="13"/>
      <c r="G15" s="13"/>
    </row>
    <row r="16" spans="1:10" ht="15" customHeight="1">
      <c r="A16" s="8"/>
      <c r="B16" s="13" t="s">
        <v>933</v>
      </c>
      <c r="C16" s="247">
        <f>'Pre-Bid Information Sheet'!B32</f>
        <v>0</v>
      </c>
      <c r="D16" s="247"/>
      <c r="E16" s="13"/>
      <c r="F16" s="13"/>
      <c r="G16" s="13"/>
    </row>
    <row r="17" spans="1:8" ht="15" customHeight="1">
      <c r="A17" s="8"/>
      <c r="B17" s="13" t="s">
        <v>934</v>
      </c>
      <c r="C17" s="13">
        <f>'Pre-Bid Information Sheet'!B34</f>
        <v>0</v>
      </c>
      <c r="D17" s="13"/>
      <c r="E17" s="13"/>
      <c r="F17" s="13"/>
      <c r="G17" s="13"/>
    </row>
    <row r="18" spans="1:8" ht="30" customHeight="1">
      <c r="A18" s="8"/>
      <c r="B18" s="13" t="s">
        <v>935</v>
      </c>
      <c r="C18" s="245">
        <f>'Pre-Bid Information Sheet'!$B$36</f>
        <v>0</v>
      </c>
      <c r="D18" s="245"/>
      <c r="E18" s="245"/>
      <c r="F18" s="245"/>
      <c r="G18" s="245"/>
    </row>
    <row r="19" spans="1:8" ht="16.899999999999999" customHeight="1">
      <c r="A19" s="8"/>
      <c r="B19" s="249" t="s">
        <v>990</v>
      </c>
      <c r="C19" s="218"/>
      <c r="D19" s="218"/>
      <c r="E19" s="218"/>
      <c r="F19" s="13"/>
      <c r="G19" s="13"/>
    </row>
    <row r="20" spans="1:8" ht="31.15" customHeight="1">
      <c r="A20" s="8" t="s">
        <v>155</v>
      </c>
      <c r="B20" s="242" t="str">
        <f>IF(B15="There will be a Mandatory Pre-Bid Conference","Bids received from any bidder failing to attend any mandatory meeting(s) shall be declared non-responsive."," ")</f>
        <v xml:space="preserve"> </v>
      </c>
      <c r="C20" s="248"/>
      <c r="D20" s="248"/>
      <c r="E20" s="248"/>
      <c r="F20" s="248"/>
      <c r="G20" s="248"/>
      <c r="H20" s="248"/>
    </row>
    <row r="21" spans="1:8" ht="12" customHeight="1">
      <c r="A21" s="8" t="s">
        <v>207</v>
      </c>
      <c r="B21" s="13" t="s">
        <v>207</v>
      </c>
      <c r="C21" s="13"/>
      <c r="D21" s="13"/>
      <c r="E21" s="13"/>
      <c r="F21" s="13"/>
      <c r="G21" s="13"/>
    </row>
    <row r="22" spans="1:8" ht="15" customHeight="1">
      <c r="A22" s="7" t="s">
        <v>936</v>
      </c>
      <c r="B22" s="13" t="s">
        <v>102</v>
      </c>
      <c r="C22" s="13"/>
      <c r="D22" s="13"/>
      <c r="E22" s="13"/>
      <c r="F22" s="13"/>
      <c r="G22" s="13"/>
    </row>
    <row r="23" spans="1:8" ht="15" customHeight="1">
      <c r="A23" s="8"/>
      <c r="B23" s="13" t="s">
        <v>933</v>
      </c>
      <c r="C23" s="247">
        <f>'Pre-Bid Information Sheet'!B38</f>
        <v>0</v>
      </c>
      <c r="D23" s="247"/>
      <c r="E23" s="13"/>
      <c r="F23" s="13"/>
      <c r="G23" s="13"/>
    </row>
    <row r="24" spans="1:8" ht="15" customHeight="1">
      <c r="A24" s="8"/>
      <c r="B24" s="13" t="s">
        <v>934</v>
      </c>
      <c r="C24" s="13">
        <f>'Pre-Bid Information Sheet'!B40</f>
        <v>0</v>
      </c>
      <c r="D24" s="13"/>
      <c r="E24" s="13"/>
      <c r="F24" s="13"/>
      <c r="G24" s="13"/>
    </row>
    <row r="25" spans="1:8" ht="30" customHeight="1">
      <c r="A25" s="8"/>
      <c r="B25" s="13" t="s">
        <v>935</v>
      </c>
      <c r="C25" s="245">
        <f>'Pre-Bid Information Sheet'!B42</f>
        <v>0</v>
      </c>
      <c r="D25" s="245"/>
      <c r="E25" s="245"/>
      <c r="F25" s="245"/>
      <c r="G25" s="245"/>
    </row>
    <row r="26" spans="1:8" ht="5.25" customHeight="1">
      <c r="A26" s="8"/>
      <c r="B26" s="13"/>
      <c r="C26" s="13"/>
      <c r="D26" s="13"/>
      <c r="E26" s="13"/>
      <c r="F26" s="13"/>
      <c r="G26" s="13"/>
    </row>
    <row r="27" spans="1:8" ht="91.15" customHeight="1">
      <c r="A27" s="8"/>
      <c r="B27" s="242" t="s">
        <v>1279</v>
      </c>
      <c r="C27" s="242"/>
      <c r="D27" s="242"/>
      <c r="E27" s="242"/>
      <c r="F27" s="242"/>
      <c r="G27" s="242"/>
    </row>
    <row r="28" spans="1:8" ht="10.15" customHeight="1">
      <c r="A28" s="8"/>
      <c r="B28" s="111"/>
      <c r="C28" s="111"/>
      <c r="D28" s="111"/>
      <c r="E28" s="111"/>
      <c r="F28" s="111"/>
      <c r="G28" s="111"/>
    </row>
    <row r="29" spans="1:8" ht="84.6" customHeight="1">
      <c r="A29" s="7" t="s">
        <v>939</v>
      </c>
      <c r="B29" s="242" t="s">
        <v>951</v>
      </c>
      <c r="C29" s="242"/>
      <c r="D29" s="242"/>
      <c r="E29" s="242"/>
      <c r="F29" s="242"/>
      <c r="G29" s="242"/>
    </row>
    <row r="30" spans="1:8" ht="119.45" customHeight="1">
      <c r="A30" s="8"/>
      <c r="B30" s="242">
        <f>'Pre-Bid Information Sheet'!B44</f>
        <v>0</v>
      </c>
      <c r="C30" s="242"/>
      <c r="D30" s="242"/>
      <c r="E30" s="242"/>
      <c r="F30" s="242"/>
      <c r="G30" s="242"/>
    </row>
    <row r="31" spans="1:8" ht="9.6" customHeight="1">
      <c r="A31" s="8"/>
      <c r="B31" s="13"/>
      <c r="C31" s="13"/>
      <c r="D31" s="13"/>
      <c r="E31" s="13"/>
      <c r="F31" s="13"/>
      <c r="G31" s="13"/>
    </row>
    <row r="32" spans="1:8" ht="15" customHeight="1">
      <c r="A32" s="7" t="s">
        <v>940</v>
      </c>
      <c r="B32" s="13" t="s">
        <v>941</v>
      </c>
      <c r="C32" s="13"/>
      <c r="D32" s="13"/>
      <c r="E32" s="13"/>
      <c r="F32" s="13"/>
      <c r="G32" s="13"/>
    </row>
    <row r="33" spans="1:7" ht="146.25" customHeight="1">
      <c r="A33" s="8"/>
      <c r="B33" s="242">
        <f>'Pre-Bid Information Sheet'!B46</f>
        <v>0</v>
      </c>
      <c r="C33" s="242"/>
      <c r="D33" s="242"/>
      <c r="E33" s="242"/>
      <c r="F33" s="242"/>
      <c r="G33" s="242"/>
    </row>
    <row r="34" spans="1:7">
      <c r="A34" s="8"/>
      <c r="B34" s="13"/>
      <c r="C34" s="13"/>
      <c r="D34" s="13"/>
      <c r="E34" s="13"/>
      <c r="F34" s="13"/>
      <c r="G34" s="13"/>
    </row>
    <row r="35" spans="1:7" ht="31.5" customHeight="1">
      <c r="A35" s="7" t="s">
        <v>942</v>
      </c>
      <c r="B35" s="242" t="s">
        <v>714</v>
      </c>
      <c r="C35" s="242"/>
      <c r="D35" s="242"/>
      <c r="E35" s="242"/>
      <c r="F35" s="242"/>
      <c r="G35" s="242"/>
    </row>
    <row r="36" spans="1:7" ht="30.75" customHeight="1">
      <c r="A36" s="8"/>
      <c r="B36" s="242">
        <f>'Pre-Bid Information Sheet'!B48</f>
        <v>0</v>
      </c>
      <c r="C36" s="242"/>
      <c r="D36" s="242"/>
      <c r="E36" s="242"/>
      <c r="F36" s="242"/>
      <c r="G36" s="242"/>
    </row>
    <row r="37" spans="1:7" ht="30.75" customHeight="1">
      <c r="A37" s="8"/>
      <c r="B37" s="242">
        <f>'Pre-Bid Information Sheet'!B49</f>
        <v>0</v>
      </c>
      <c r="C37" s="242"/>
      <c r="D37" s="242"/>
      <c r="E37" s="242"/>
      <c r="F37" s="242"/>
      <c r="G37" s="242"/>
    </row>
    <row r="38" spans="1:7" ht="12" customHeight="1">
      <c r="A38" s="8"/>
      <c r="B38" s="13"/>
      <c r="C38" s="13"/>
      <c r="D38" s="13"/>
      <c r="E38" s="13"/>
      <c r="F38" s="13"/>
      <c r="G38" s="13"/>
    </row>
    <row r="39" spans="1:7" ht="30.75" customHeight="1">
      <c r="A39" s="7" t="s">
        <v>97</v>
      </c>
      <c r="B39" s="242" t="s">
        <v>284</v>
      </c>
      <c r="C39" s="242"/>
      <c r="D39" s="242"/>
      <c r="E39" s="242"/>
      <c r="F39" s="242"/>
      <c r="G39" s="242"/>
    </row>
    <row r="40" spans="1:7" ht="12" customHeight="1">
      <c r="A40" s="7"/>
      <c r="B40" s="13"/>
      <c r="C40" s="13"/>
      <c r="D40" s="13"/>
      <c r="E40" s="13"/>
      <c r="F40" s="13"/>
      <c r="G40" s="13"/>
    </row>
    <row r="41" spans="1:7" ht="90.75" customHeight="1">
      <c r="A41" s="7" t="s">
        <v>98</v>
      </c>
      <c r="B41" s="242" t="s">
        <v>1168</v>
      </c>
      <c r="C41" s="242"/>
      <c r="D41" s="242"/>
      <c r="E41" s="242"/>
      <c r="F41" s="242"/>
      <c r="G41" s="242"/>
    </row>
    <row r="42" spans="1:7" ht="12" customHeight="1">
      <c r="A42" s="8"/>
      <c r="B42" s="13"/>
      <c r="C42" s="13"/>
      <c r="D42" s="13"/>
      <c r="E42" s="13"/>
      <c r="F42" s="13"/>
      <c r="G42" s="13"/>
    </row>
    <row r="43" spans="1:7" ht="31.5" customHeight="1">
      <c r="A43" s="8" t="s">
        <v>99</v>
      </c>
      <c r="B43" s="242">
        <f>'Pre-Bid Information Sheet'!B51</f>
        <v>0</v>
      </c>
      <c r="C43" s="242"/>
      <c r="D43" s="242"/>
      <c r="E43" s="242"/>
      <c r="F43" s="242"/>
      <c r="G43" s="242"/>
    </row>
    <row r="44" spans="1:7" ht="12" customHeight="1">
      <c r="A44" s="8"/>
      <c r="B44" s="13"/>
      <c r="C44" s="13"/>
      <c r="D44" s="13"/>
      <c r="E44" s="13"/>
      <c r="F44" s="13"/>
      <c r="G44" s="13"/>
    </row>
    <row r="45" spans="1:7" ht="60.75" customHeight="1">
      <c r="A45" s="8" t="s">
        <v>100</v>
      </c>
      <c r="B45" s="250" t="s">
        <v>614</v>
      </c>
      <c r="C45" s="250"/>
      <c r="D45" s="250"/>
      <c r="E45" s="250"/>
      <c r="F45" s="250"/>
      <c r="G45" s="250"/>
    </row>
    <row r="46" spans="1:7" ht="12" customHeight="1">
      <c r="A46" s="8"/>
      <c r="B46" s="13"/>
      <c r="C46" s="13"/>
      <c r="D46" s="13"/>
      <c r="E46" s="13"/>
      <c r="F46" s="13"/>
      <c r="G46" s="13"/>
    </row>
    <row r="47" spans="1:7" ht="34.9" customHeight="1">
      <c r="A47" s="8" t="s">
        <v>101</v>
      </c>
      <c r="B47" s="242" t="s">
        <v>1341</v>
      </c>
      <c r="C47" s="243"/>
      <c r="D47" s="243"/>
      <c r="E47" s="243"/>
      <c r="F47" s="243"/>
      <c r="G47" s="243"/>
    </row>
    <row r="48" spans="1:7" ht="12" customHeight="1">
      <c r="A48" s="8"/>
      <c r="B48" s="111"/>
      <c r="C48" s="111"/>
      <c r="D48" s="111"/>
      <c r="E48" s="111"/>
      <c r="F48" s="111"/>
      <c r="G48" s="111"/>
    </row>
    <row r="49" spans="1:7" ht="49.5" customHeight="1">
      <c r="A49" s="8"/>
      <c r="B49" s="243"/>
      <c r="C49" s="242"/>
      <c r="D49" s="242"/>
      <c r="E49" s="242"/>
      <c r="F49" s="242"/>
      <c r="G49" s="242"/>
    </row>
    <row r="50" spans="1:7" ht="12" customHeight="1">
      <c r="A50" s="8"/>
      <c r="B50" s="13"/>
      <c r="C50" s="13"/>
      <c r="D50" s="13"/>
      <c r="E50" s="13"/>
      <c r="F50" s="13"/>
      <c r="G50" s="13"/>
    </row>
    <row r="51" spans="1:7" ht="38.450000000000003" customHeight="1">
      <c r="A51" s="201"/>
      <c r="B51" s="242"/>
      <c r="C51" s="243"/>
      <c r="D51" s="243"/>
      <c r="E51" s="243"/>
      <c r="F51" s="243"/>
      <c r="G51" s="243"/>
    </row>
    <row r="52" spans="1:7" ht="12" customHeight="1">
      <c r="B52" s="202"/>
      <c r="C52"/>
      <c r="D52"/>
      <c r="E52"/>
      <c r="F52"/>
      <c r="G52"/>
    </row>
  </sheetData>
  <sheetProtection algorithmName="SHA-512" hashValue="thjG4KRB8mMMUolIv2CsuOqO6guzJOI7ougJheZxnqeCNC520bIntB/S5KJ+uO206e5SnCwUcO17858ruEEiTg==" saltValue="V5fBmJP2Q7JkfUFPjhUojA==" spinCount="100000" sheet="1" selectLockedCells="1" selectUnlockedCells="1"/>
  <mergeCells count="26">
    <mergeCell ref="B49:G49"/>
    <mergeCell ref="B39:G39"/>
    <mergeCell ref="B41:G41"/>
    <mergeCell ref="B43:G43"/>
    <mergeCell ref="B45:G45"/>
    <mergeCell ref="B30:G30"/>
    <mergeCell ref="B33:G33"/>
    <mergeCell ref="B35:G35"/>
    <mergeCell ref="B36:G36"/>
    <mergeCell ref="B47:G47"/>
    <mergeCell ref="B51:G51"/>
    <mergeCell ref="A1:G1"/>
    <mergeCell ref="A2:G2"/>
    <mergeCell ref="C25:G25"/>
    <mergeCell ref="F3:G3"/>
    <mergeCell ref="B4:C4"/>
    <mergeCell ref="E6:G7"/>
    <mergeCell ref="D4:G4"/>
    <mergeCell ref="C16:D16"/>
    <mergeCell ref="C18:G18"/>
    <mergeCell ref="B20:H20"/>
    <mergeCell ref="B19:E19"/>
    <mergeCell ref="B29:G29"/>
    <mergeCell ref="C23:D23"/>
    <mergeCell ref="B37:G37"/>
    <mergeCell ref="B27:G27"/>
  </mergeCells>
  <phoneticPr fontId="2" type="noConversion"/>
  <pageMargins left="0.75" right="0.75" top="0.75" bottom="1" header="0.5" footer="0.5"/>
  <pageSetup scale="92" fitToHeight="2" orientation="portrait" r:id="rId1"/>
  <headerFooter alignWithMargins="0">
    <oddFooter>&amp;CINVITATION TO BID&amp;R00 11 16 -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H31"/>
  <sheetViews>
    <sheetView showGridLines="0" view="pageBreakPreview" topLeftCell="A18" zoomScale="145" zoomScaleNormal="100" zoomScaleSheetLayoutView="100" workbookViewId="0">
      <selection activeCell="A31" sqref="A31:H31"/>
    </sheetView>
  </sheetViews>
  <sheetFormatPr defaultRowHeight="12.75"/>
  <cols>
    <col min="1" max="1" width="11.85546875" customWidth="1"/>
    <col min="2" max="2" width="13" customWidth="1"/>
    <col min="3" max="3" width="14.5703125" customWidth="1"/>
  </cols>
  <sheetData>
    <row r="1" spans="1:8" ht="14.25">
      <c r="A1" s="164" t="s">
        <v>266</v>
      </c>
      <c r="B1" s="256" t="s">
        <v>267</v>
      </c>
      <c r="C1" s="256"/>
      <c r="D1" s="2"/>
      <c r="E1" s="2"/>
      <c r="F1" s="2"/>
    </row>
    <row r="2" spans="1:8" ht="14.25">
      <c r="A2" s="164" t="s">
        <v>268</v>
      </c>
      <c r="B2" s="256" t="s">
        <v>1169</v>
      </c>
      <c r="C2" s="256"/>
      <c r="D2" s="256"/>
      <c r="E2" s="256"/>
      <c r="F2" s="256"/>
    </row>
    <row r="3" spans="1:8" ht="14.25">
      <c r="A3" s="164" t="s">
        <v>269</v>
      </c>
      <c r="B3" s="256" t="s">
        <v>234</v>
      </c>
      <c r="C3" s="256"/>
      <c r="D3" s="256"/>
      <c r="E3" s="2"/>
      <c r="F3" s="2"/>
    </row>
    <row r="4" spans="1:8" ht="14.25">
      <c r="A4" s="164" t="s">
        <v>933</v>
      </c>
      <c r="B4" s="165">
        <v>45870</v>
      </c>
      <c r="C4" s="2"/>
      <c r="D4" s="2"/>
      <c r="E4" s="2"/>
      <c r="F4" s="2"/>
    </row>
    <row r="5" spans="1:8" ht="6" customHeight="1">
      <c r="A5" s="117"/>
      <c r="B5" s="124"/>
    </row>
    <row r="6" spans="1:8" ht="32.25" customHeight="1">
      <c r="A6" s="257" t="s">
        <v>1018</v>
      </c>
      <c r="B6" s="257"/>
      <c r="C6" s="257"/>
      <c r="D6" s="257"/>
      <c r="E6" s="257"/>
      <c r="F6" s="257"/>
      <c r="G6" s="257"/>
      <c r="H6" s="257"/>
    </row>
    <row r="7" spans="1:8" ht="6" customHeight="1">
      <c r="A7" s="125"/>
    </row>
    <row r="8" spans="1:8" ht="49.5" customHeight="1">
      <c r="A8" s="253" t="s">
        <v>1367</v>
      </c>
      <c r="B8" s="253"/>
      <c r="C8" s="253"/>
      <c r="D8" s="253"/>
      <c r="E8" s="253"/>
      <c r="F8" s="253"/>
      <c r="G8" s="253"/>
      <c r="H8" s="253"/>
    </row>
    <row r="9" spans="1:8" ht="6" hidden="1" customHeight="1">
      <c r="A9" s="115"/>
      <c r="B9" s="115"/>
      <c r="C9" s="115"/>
      <c r="D9" s="115"/>
      <c r="E9" s="115"/>
      <c r="F9" s="115"/>
      <c r="G9" s="115"/>
      <c r="H9" s="115"/>
    </row>
    <row r="10" spans="1:8" ht="19.899999999999999" customHeight="1">
      <c r="A10" s="253" t="s">
        <v>1368</v>
      </c>
      <c r="B10" s="253"/>
      <c r="C10" s="253"/>
      <c r="D10" s="253"/>
      <c r="E10" s="253"/>
      <c r="F10" s="253"/>
      <c r="G10" s="253"/>
      <c r="H10" s="253"/>
    </row>
    <row r="11" spans="1:8" ht="6" customHeight="1">
      <c r="B11" s="115"/>
    </row>
    <row r="12" spans="1:8" ht="40.15" customHeight="1">
      <c r="A12" s="253" t="s">
        <v>1369</v>
      </c>
      <c r="B12" s="253"/>
      <c r="C12" s="253"/>
      <c r="D12" s="253"/>
      <c r="E12" s="253"/>
      <c r="F12" s="253"/>
      <c r="G12" s="253"/>
      <c r="H12" s="253"/>
    </row>
    <row r="13" spans="1:8" ht="6" hidden="1" customHeight="1">
      <c r="B13" s="115"/>
    </row>
    <row r="14" spans="1:8" ht="19.899999999999999" customHeight="1">
      <c r="A14" s="255" t="s">
        <v>1370</v>
      </c>
      <c r="B14" s="255"/>
      <c r="C14" s="255"/>
      <c r="D14" s="255"/>
      <c r="E14" s="255"/>
      <c r="F14" s="255"/>
      <c r="G14" s="255"/>
      <c r="H14" s="255"/>
    </row>
    <row r="15" spans="1:8" ht="6" customHeight="1">
      <c r="A15" s="115"/>
      <c r="B15" s="115"/>
      <c r="C15" s="115"/>
      <c r="D15" s="115"/>
      <c r="E15" s="115"/>
      <c r="F15" s="115"/>
      <c r="G15" s="115"/>
      <c r="H15" s="115"/>
    </row>
    <row r="16" spans="1:8" ht="79.900000000000006" customHeight="1">
      <c r="A16" s="251" t="s">
        <v>1371</v>
      </c>
      <c r="B16" s="251"/>
      <c r="C16" s="251"/>
      <c r="D16" s="251"/>
      <c r="E16" s="251"/>
      <c r="F16" s="251"/>
      <c r="G16" s="251"/>
      <c r="H16" s="251"/>
    </row>
    <row r="17" spans="1:8" ht="2.25" customHeight="1">
      <c r="B17" s="115"/>
    </row>
    <row r="18" spans="1:8" ht="40.15" customHeight="1">
      <c r="A18" s="252" t="s">
        <v>1372</v>
      </c>
      <c r="B18" s="252"/>
      <c r="C18" s="252"/>
      <c r="D18" s="252"/>
      <c r="E18" s="252"/>
      <c r="F18" s="252"/>
      <c r="G18" s="252"/>
      <c r="H18" s="252"/>
    </row>
    <row r="19" spans="1:8" ht="6" customHeight="1">
      <c r="A19" s="115"/>
      <c r="B19" s="115"/>
      <c r="C19" s="115"/>
      <c r="D19" s="115"/>
      <c r="E19" s="115"/>
      <c r="F19" s="115"/>
      <c r="G19" s="115"/>
      <c r="H19" s="115"/>
    </row>
    <row r="20" spans="1:8" ht="19.899999999999999" customHeight="1">
      <c r="A20" s="253" t="s">
        <v>1373</v>
      </c>
      <c r="B20" s="253"/>
      <c r="C20" s="253"/>
      <c r="D20" s="253"/>
      <c r="E20" s="253"/>
      <c r="F20" s="253"/>
      <c r="G20" s="253"/>
      <c r="H20" s="253"/>
    </row>
    <row r="21" spans="1:8" ht="6" customHeight="1">
      <c r="A21" s="115"/>
      <c r="B21" s="115"/>
      <c r="C21" s="115"/>
      <c r="D21" s="115"/>
      <c r="E21" s="115"/>
      <c r="F21" s="115"/>
      <c r="G21" s="115"/>
      <c r="H21" s="115"/>
    </row>
    <row r="22" spans="1:8" s="149" customFormat="1" ht="54" customHeight="1">
      <c r="A22" s="252" t="s">
        <v>1374</v>
      </c>
      <c r="B22" s="252"/>
      <c r="C22" s="252"/>
      <c r="D22" s="252"/>
      <c r="E22" s="252"/>
      <c r="F22" s="252"/>
      <c r="G22" s="252"/>
      <c r="H22" s="252"/>
    </row>
    <row r="23" spans="1:8" ht="0.75" hidden="1" customHeight="1">
      <c r="A23" s="115"/>
      <c r="B23" s="115"/>
      <c r="C23" s="115"/>
      <c r="D23" s="115"/>
      <c r="E23" s="115"/>
      <c r="F23" s="115"/>
      <c r="G23" s="115"/>
      <c r="H23" s="115"/>
    </row>
    <row r="24" spans="1:8" ht="1.1499999999999999" hidden="1" customHeight="1">
      <c r="A24" s="115"/>
      <c r="B24" s="115"/>
      <c r="C24" s="115"/>
      <c r="D24" s="115"/>
      <c r="E24" s="115"/>
      <c r="F24" s="115"/>
      <c r="G24" s="115"/>
      <c r="H24" s="115"/>
    </row>
    <row r="25" spans="1:8" ht="40.15" customHeight="1">
      <c r="A25" s="253" t="s">
        <v>1375</v>
      </c>
      <c r="B25" s="253"/>
      <c r="C25" s="253"/>
      <c r="D25" s="253"/>
      <c r="E25" s="253"/>
      <c r="F25" s="253"/>
      <c r="G25" s="253"/>
      <c r="H25" s="253"/>
    </row>
    <row r="26" spans="1:8" ht="6" customHeight="1">
      <c r="A26" s="115"/>
      <c r="B26" s="115"/>
      <c r="C26" s="115"/>
      <c r="D26" s="115"/>
      <c r="E26" s="115"/>
      <c r="F26" s="115"/>
      <c r="G26" s="115"/>
      <c r="H26" s="115"/>
    </row>
    <row r="27" spans="1:8" ht="40.15" customHeight="1">
      <c r="A27" s="251" t="s">
        <v>1342</v>
      </c>
      <c r="B27" s="251"/>
      <c r="C27" s="251"/>
      <c r="D27" s="251"/>
      <c r="E27" s="251"/>
      <c r="F27" s="251"/>
      <c r="G27" s="251"/>
      <c r="H27" s="251"/>
    </row>
    <row r="28" spans="1:8" ht="6" customHeight="1">
      <c r="A28" s="116"/>
    </row>
    <row r="29" spans="1:8" ht="60" customHeight="1">
      <c r="A29" s="252" t="s">
        <v>1376</v>
      </c>
      <c r="B29" s="252"/>
      <c r="C29" s="252"/>
      <c r="D29" s="252"/>
      <c r="E29" s="252"/>
      <c r="F29" s="252"/>
      <c r="G29" s="252"/>
      <c r="H29" s="252"/>
    </row>
    <row r="30" spans="1:8" ht="6" customHeight="1">
      <c r="A30" s="116"/>
    </row>
    <row r="31" spans="1:8" ht="48.75" customHeight="1">
      <c r="A31" s="254" t="s">
        <v>348</v>
      </c>
      <c r="B31" s="254"/>
      <c r="C31" s="254"/>
      <c r="D31" s="254"/>
      <c r="E31" s="254"/>
      <c r="F31" s="254"/>
      <c r="G31" s="254"/>
      <c r="H31" s="254"/>
    </row>
  </sheetData>
  <sheetProtection algorithmName="SHA-512" hashValue="TV+lYAk3SshgSoSKfuBCQ8i6QZvPaYDk2RjAr4XFnBqlfSYPhbSPbdQ1rA+eE0FYdWWCCRPRUlgH3FNOj8qs+A==" saltValue="oTjBmiVkCPb8PQKoshHxYA==" spinCount="100000" sheet="1" selectLockedCells="1" selectUnlockedCells="1"/>
  <mergeCells count="16">
    <mergeCell ref="B1:C1"/>
    <mergeCell ref="B3:D3"/>
    <mergeCell ref="A6:H6"/>
    <mergeCell ref="B2:F2"/>
    <mergeCell ref="A8:H8"/>
    <mergeCell ref="A16:H16"/>
    <mergeCell ref="A18:H18"/>
    <mergeCell ref="A25:H25"/>
    <mergeCell ref="A31:H31"/>
    <mergeCell ref="A10:H10"/>
    <mergeCell ref="A27:H27"/>
    <mergeCell ref="A29:H29"/>
    <mergeCell ref="A22:H22"/>
    <mergeCell ref="A20:H20"/>
    <mergeCell ref="A12:H12"/>
    <mergeCell ref="A14:H14"/>
  </mergeCells>
  <phoneticPr fontId="2" type="noConversion"/>
  <pageMargins left="0.75" right="0.75" top="1"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C156"/>
  <sheetViews>
    <sheetView showGridLines="0" view="pageBreakPreview" topLeftCell="A68" zoomScale="125" zoomScaleNormal="125" zoomScaleSheetLayoutView="125" workbookViewId="0">
      <selection activeCell="B76" sqref="B76"/>
    </sheetView>
  </sheetViews>
  <sheetFormatPr defaultRowHeight="12.75"/>
  <cols>
    <col min="1" max="1" width="6.85546875" style="106" bestFit="1" customWidth="1"/>
    <col min="2" max="2" width="74.28515625" style="107" customWidth="1"/>
  </cols>
  <sheetData>
    <row r="1" spans="1:2" ht="13.5">
      <c r="A1" s="258" t="s">
        <v>703</v>
      </c>
      <c r="B1" s="258"/>
    </row>
    <row r="2" spans="1:2" ht="13.5">
      <c r="A2" s="258" t="s">
        <v>1343</v>
      </c>
      <c r="B2" s="258"/>
    </row>
    <row r="3" spans="1:2" ht="10.15" customHeight="1">
      <c r="A3" s="168"/>
      <c r="B3" s="169"/>
    </row>
    <row r="4" spans="1:2" ht="186" customHeight="1">
      <c r="A4" s="167" t="s">
        <v>308</v>
      </c>
      <c r="B4" s="166" t="s">
        <v>1170</v>
      </c>
    </row>
    <row r="5" spans="1:2" ht="10.15" customHeight="1">
      <c r="A5" s="168"/>
      <c r="B5" s="170"/>
    </row>
    <row r="6" spans="1:2" ht="117" customHeight="1">
      <c r="A6" s="167" t="s">
        <v>307</v>
      </c>
      <c r="B6" s="166" t="s">
        <v>1143</v>
      </c>
    </row>
    <row r="7" spans="1:2" ht="10.15" customHeight="1">
      <c r="A7" s="168"/>
      <c r="B7" s="170"/>
    </row>
    <row r="8" spans="1:2" ht="13.5">
      <c r="A8" s="171" t="s">
        <v>705</v>
      </c>
      <c r="B8" s="172" t="s">
        <v>1144</v>
      </c>
    </row>
    <row r="9" spans="1:2" ht="10.15" customHeight="1">
      <c r="A9" s="168"/>
      <c r="B9" s="170"/>
    </row>
    <row r="10" spans="1:2" ht="29.45" customHeight="1">
      <c r="A10" s="171">
        <v>3.1</v>
      </c>
      <c r="B10" s="173" t="s">
        <v>704</v>
      </c>
    </row>
    <row r="11" spans="1:2" ht="10.15" customHeight="1">
      <c r="A11" s="168"/>
      <c r="B11" s="170"/>
    </row>
    <row r="12" spans="1:2" ht="234.6" customHeight="1">
      <c r="A12" s="171">
        <v>3.2</v>
      </c>
      <c r="B12" s="174" t="s">
        <v>1261</v>
      </c>
    </row>
    <row r="13" spans="1:2" ht="10.15" customHeight="1">
      <c r="A13" s="168"/>
      <c r="B13" s="175"/>
    </row>
    <row r="14" spans="1:2" ht="31.5" customHeight="1">
      <c r="A14" s="171" t="s">
        <v>310</v>
      </c>
      <c r="B14" s="175" t="s">
        <v>309</v>
      </c>
    </row>
    <row r="15" spans="1:2" ht="45" customHeight="1">
      <c r="A15" s="168"/>
      <c r="B15" s="174" t="s">
        <v>1259</v>
      </c>
    </row>
    <row r="16" spans="1:2" ht="10.15" customHeight="1">
      <c r="A16" s="168"/>
      <c r="B16" s="170"/>
    </row>
    <row r="17" spans="1:2" ht="140.44999999999999" customHeight="1">
      <c r="A17" s="167" t="s">
        <v>167</v>
      </c>
      <c r="B17" s="174" t="s">
        <v>1171</v>
      </c>
    </row>
    <row r="18" spans="1:2" ht="10.15" customHeight="1">
      <c r="A18" s="168"/>
      <c r="B18" s="170"/>
    </row>
    <row r="19" spans="1:2" ht="28.9" customHeight="1">
      <c r="A19" s="171" t="s">
        <v>169</v>
      </c>
      <c r="B19" s="173" t="s">
        <v>168</v>
      </c>
    </row>
    <row r="20" spans="1:2" ht="10.15" customHeight="1">
      <c r="A20" s="168"/>
      <c r="B20" s="170"/>
    </row>
    <row r="21" spans="1:2" ht="13.5">
      <c r="A21" s="168" t="s">
        <v>170</v>
      </c>
      <c r="B21" s="172" t="s">
        <v>1040</v>
      </c>
    </row>
    <row r="22" spans="1:2" ht="10.15" customHeight="1">
      <c r="A22" s="168"/>
      <c r="B22" s="170"/>
    </row>
    <row r="23" spans="1:2" ht="57" customHeight="1">
      <c r="A23" s="167" t="s">
        <v>534</v>
      </c>
      <c r="B23" s="175" t="s">
        <v>533</v>
      </c>
    </row>
    <row r="24" spans="1:2" ht="10.15" customHeight="1">
      <c r="A24" s="168"/>
      <c r="B24" s="175"/>
    </row>
    <row r="25" spans="1:2" ht="44.45" customHeight="1">
      <c r="A25" s="167" t="s">
        <v>536</v>
      </c>
      <c r="B25" s="175" t="s">
        <v>535</v>
      </c>
    </row>
    <row r="26" spans="1:2" ht="10.15" customHeight="1">
      <c r="A26" s="168"/>
      <c r="B26" s="170"/>
    </row>
    <row r="27" spans="1:2" ht="13.9" customHeight="1">
      <c r="A27" s="168" t="s">
        <v>537</v>
      </c>
      <c r="B27" s="172" t="s">
        <v>1145</v>
      </c>
    </row>
    <row r="28" spans="1:2" ht="10.15" customHeight="1">
      <c r="A28" s="168"/>
      <c r="B28" s="170"/>
    </row>
    <row r="29" spans="1:2" ht="45" customHeight="1">
      <c r="A29" s="167" t="s">
        <v>539</v>
      </c>
      <c r="B29" s="174" t="s">
        <v>538</v>
      </c>
    </row>
    <row r="30" spans="1:2" ht="10.15" customHeight="1">
      <c r="A30" s="168"/>
      <c r="B30" s="170"/>
    </row>
    <row r="31" spans="1:2" ht="145.9" customHeight="1">
      <c r="A31" s="167" t="s">
        <v>188</v>
      </c>
      <c r="B31" s="174" t="s">
        <v>187</v>
      </c>
    </row>
    <row r="32" spans="1:2" ht="10.15" customHeight="1">
      <c r="A32" s="168"/>
      <c r="B32" s="170"/>
    </row>
    <row r="33" spans="1:2" ht="13.9" customHeight="1">
      <c r="A33" s="168" t="s">
        <v>189</v>
      </c>
      <c r="B33" s="172" t="s">
        <v>1041</v>
      </c>
    </row>
    <row r="34" spans="1:2" ht="10.15" customHeight="1">
      <c r="A34" s="168"/>
      <c r="B34" s="170"/>
    </row>
    <row r="35" spans="1:2" ht="143.44999999999999" customHeight="1">
      <c r="A35" s="167" t="s">
        <v>406</v>
      </c>
      <c r="B35" s="190" t="s">
        <v>1235</v>
      </c>
    </row>
    <row r="36" spans="1:2" ht="85.15" customHeight="1">
      <c r="A36" s="168"/>
      <c r="B36" s="174" t="s">
        <v>496</v>
      </c>
    </row>
    <row r="37" spans="1:2" ht="10.15" customHeight="1">
      <c r="A37" s="168"/>
      <c r="B37" s="170"/>
    </row>
    <row r="38" spans="1:2" ht="130.9" customHeight="1">
      <c r="A38" s="167" t="s">
        <v>1042</v>
      </c>
      <c r="B38" s="174" t="s">
        <v>1146</v>
      </c>
    </row>
    <row r="39" spans="1:2" ht="10.15" customHeight="1">
      <c r="A39" s="167"/>
      <c r="B39" s="174"/>
    </row>
    <row r="40" spans="1:2" ht="58.9" customHeight="1">
      <c r="A40" s="167" t="s">
        <v>1250</v>
      </c>
      <c r="B40" s="174" t="s">
        <v>1251</v>
      </c>
    </row>
    <row r="41" spans="1:2" ht="10.15" customHeight="1">
      <c r="A41" s="167"/>
      <c r="B41" s="174"/>
    </row>
    <row r="42" spans="1:2" ht="61.9" customHeight="1">
      <c r="A42" s="167" t="s">
        <v>1344</v>
      </c>
      <c r="B42" s="174" t="s">
        <v>1345</v>
      </c>
    </row>
    <row r="43" spans="1:2" ht="92.45" customHeight="1">
      <c r="A43" s="167"/>
      <c r="B43" s="174" t="s">
        <v>1346</v>
      </c>
    </row>
    <row r="44" spans="1:2" ht="10.15" customHeight="1">
      <c r="A44" s="168"/>
      <c r="B44" s="170"/>
    </row>
    <row r="45" spans="1:2" ht="14.25" customHeight="1">
      <c r="A45" s="168" t="s">
        <v>723</v>
      </c>
      <c r="B45" s="172" t="s">
        <v>1147</v>
      </c>
    </row>
    <row r="46" spans="1:2" ht="10.15" customHeight="1">
      <c r="A46" s="168"/>
      <c r="B46" s="170"/>
    </row>
    <row r="47" spans="1:2" ht="202.15" customHeight="1">
      <c r="A47" s="167" t="s">
        <v>224</v>
      </c>
      <c r="B47" s="174" t="s">
        <v>1318</v>
      </c>
    </row>
    <row r="48" spans="1:2" ht="58.15" customHeight="1">
      <c r="A48" s="168"/>
      <c r="B48" s="174" t="s">
        <v>270</v>
      </c>
    </row>
    <row r="49" spans="1:2" ht="10.15" customHeight="1">
      <c r="A49" s="168"/>
      <c r="B49" s="170"/>
    </row>
    <row r="50" spans="1:2" ht="90.6" customHeight="1">
      <c r="A50" s="167" t="s">
        <v>226</v>
      </c>
      <c r="B50" s="174" t="s">
        <v>225</v>
      </c>
    </row>
    <row r="51" spans="1:2" ht="10.15" customHeight="1">
      <c r="A51" s="168"/>
      <c r="B51" s="170"/>
    </row>
    <row r="52" spans="1:2" ht="61.15" customHeight="1">
      <c r="A52" s="167" t="s">
        <v>228</v>
      </c>
      <c r="B52" s="174" t="s">
        <v>227</v>
      </c>
    </row>
    <row r="53" spans="1:2" ht="10.15" customHeight="1">
      <c r="A53" s="168"/>
      <c r="B53" s="170"/>
    </row>
    <row r="54" spans="1:2" ht="146.44999999999999" customHeight="1">
      <c r="A54" s="167" t="s">
        <v>229</v>
      </c>
      <c r="B54" s="175" t="s">
        <v>1265</v>
      </c>
    </row>
    <row r="55" spans="1:2" ht="10.15" customHeight="1">
      <c r="A55" s="168"/>
      <c r="B55" s="170"/>
    </row>
    <row r="56" spans="1:2" ht="214.15" customHeight="1">
      <c r="A56" s="167" t="s">
        <v>230</v>
      </c>
      <c r="B56" s="176" t="s">
        <v>1319</v>
      </c>
    </row>
    <row r="57" spans="1:2" ht="57.6" customHeight="1">
      <c r="A57" s="168"/>
      <c r="B57" s="174" t="s">
        <v>457</v>
      </c>
    </row>
    <row r="58" spans="1:2" ht="10.15" customHeight="1">
      <c r="A58" s="168"/>
      <c r="B58" s="170"/>
    </row>
    <row r="59" spans="1:2" ht="13.9" customHeight="1">
      <c r="A59" s="168" t="s">
        <v>472</v>
      </c>
      <c r="B59" s="172" t="s">
        <v>1043</v>
      </c>
    </row>
    <row r="60" spans="1:2" ht="10.15" customHeight="1">
      <c r="A60" s="168"/>
      <c r="B60" s="170"/>
    </row>
    <row r="61" spans="1:2" ht="186.6" customHeight="1">
      <c r="A61" s="167" t="s">
        <v>66</v>
      </c>
      <c r="B61" s="176" t="s">
        <v>1266</v>
      </c>
    </row>
    <row r="62" spans="1:2" ht="10.15" customHeight="1">
      <c r="A62" s="168"/>
      <c r="B62" s="170"/>
    </row>
    <row r="63" spans="1:2" ht="113.45" customHeight="1">
      <c r="A63" s="168"/>
      <c r="B63" s="185" t="s">
        <v>1172</v>
      </c>
    </row>
    <row r="64" spans="1:2" ht="10.15" customHeight="1">
      <c r="A64" s="168"/>
      <c r="B64" s="170"/>
    </row>
    <row r="65" spans="1:2" ht="132" customHeight="1">
      <c r="A65" s="167" t="s">
        <v>813</v>
      </c>
      <c r="B65" s="190" t="s">
        <v>1240</v>
      </c>
    </row>
    <row r="66" spans="1:2" ht="126" customHeight="1">
      <c r="A66" s="168"/>
      <c r="B66" s="174" t="s">
        <v>1141</v>
      </c>
    </row>
    <row r="67" spans="1:2" ht="10.15" customHeight="1">
      <c r="A67" s="168"/>
      <c r="B67" s="170"/>
    </row>
    <row r="68" spans="1:2" ht="89.45" customHeight="1">
      <c r="A68" s="167" t="s">
        <v>182</v>
      </c>
      <c r="B68" s="191" t="s">
        <v>1241</v>
      </c>
    </row>
    <row r="69" spans="1:2" ht="10.15" customHeight="1">
      <c r="A69" s="168"/>
      <c r="B69" s="170"/>
    </row>
    <row r="70" spans="1:2" ht="15" customHeight="1">
      <c r="A70" s="167" t="s">
        <v>184</v>
      </c>
      <c r="B70" s="174" t="s">
        <v>183</v>
      </c>
    </row>
    <row r="71" spans="1:2" ht="10.15" customHeight="1">
      <c r="A71" s="168"/>
      <c r="B71" s="174"/>
    </row>
    <row r="72" spans="1:2" ht="58.9" customHeight="1">
      <c r="A72" s="168"/>
      <c r="B72" s="174" t="s">
        <v>1377</v>
      </c>
    </row>
    <row r="73" spans="1:2" ht="10.15" customHeight="1">
      <c r="A73" s="168"/>
      <c r="B73" s="174"/>
    </row>
    <row r="74" spans="1:2" ht="34.15" customHeight="1">
      <c r="A74" s="168"/>
      <c r="B74" s="185" t="s">
        <v>1378</v>
      </c>
    </row>
    <row r="75" spans="1:2" ht="10.15" customHeight="1">
      <c r="A75" s="168"/>
      <c r="B75" s="170"/>
    </row>
    <row r="76" spans="1:2" ht="130.9" customHeight="1">
      <c r="A76" s="167" t="s">
        <v>185</v>
      </c>
      <c r="B76" s="191" t="s">
        <v>1236</v>
      </c>
    </row>
    <row r="77" spans="1:2" ht="12" customHeight="1">
      <c r="A77" s="168"/>
      <c r="B77" s="170"/>
    </row>
    <row r="78" spans="1:2" ht="120" customHeight="1">
      <c r="A78" s="167" t="s">
        <v>484</v>
      </c>
      <c r="B78" s="166" t="s">
        <v>1327</v>
      </c>
    </row>
    <row r="79" spans="1:2" ht="12" customHeight="1">
      <c r="A79" s="168"/>
      <c r="B79" s="170"/>
    </row>
    <row r="80" spans="1:2" ht="13.5">
      <c r="A80" s="167" t="s">
        <v>485</v>
      </c>
      <c r="B80" s="172" t="s">
        <v>1159</v>
      </c>
    </row>
    <row r="81" spans="1:2" ht="12" customHeight="1">
      <c r="A81" s="168"/>
      <c r="B81" s="170"/>
    </row>
    <row r="82" spans="1:2" ht="134.44999999999999" customHeight="1">
      <c r="A82" s="167" t="s">
        <v>231</v>
      </c>
      <c r="B82" s="174" t="s">
        <v>1328</v>
      </c>
    </row>
    <row r="83" spans="1:2" ht="12" customHeight="1">
      <c r="A83" s="168"/>
      <c r="B83" s="170"/>
    </row>
    <row r="84" spans="1:2" ht="144.6" customHeight="1">
      <c r="A84" s="167" t="s">
        <v>575</v>
      </c>
      <c r="B84" s="174" t="s">
        <v>1173</v>
      </c>
    </row>
    <row r="85" spans="1:2" ht="12" customHeight="1">
      <c r="A85" s="168"/>
      <c r="B85" s="170"/>
    </row>
    <row r="86" spans="1:2" ht="33" customHeight="1">
      <c r="A86" s="167" t="s">
        <v>722</v>
      </c>
      <c r="B86" s="174" t="s">
        <v>1148</v>
      </c>
    </row>
    <row r="87" spans="1:2" ht="12" customHeight="1">
      <c r="A87" s="168"/>
      <c r="B87" s="170"/>
    </row>
    <row r="88" spans="1:2" ht="77.45" customHeight="1">
      <c r="A88" s="167" t="s">
        <v>615</v>
      </c>
      <c r="B88" s="166" t="s">
        <v>1149</v>
      </c>
    </row>
    <row r="89" spans="1:2" ht="12" customHeight="1">
      <c r="A89" s="168"/>
      <c r="B89" s="170"/>
    </row>
    <row r="90" spans="1:2" ht="13.5">
      <c r="A90" s="167" t="s">
        <v>616</v>
      </c>
      <c r="B90" s="177" t="s">
        <v>1150</v>
      </c>
    </row>
    <row r="91" spans="1:2" ht="10.15" customHeight="1">
      <c r="A91" s="168"/>
      <c r="B91" s="170"/>
    </row>
    <row r="92" spans="1:2" ht="43.9" customHeight="1">
      <c r="A92" s="167" t="s">
        <v>618</v>
      </c>
      <c r="B92" s="174" t="s">
        <v>617</v>
      </c>
    </row>
    <row r="93" spans="1:2" ht="10.15" customHeight="1">
      <c r="A93" s="168"/>
      <c r="B93" s="170"/>
    </row>
    <row r="94" spans="1:2" ht="102.6" customHeight="1">
      <c r="A94" s="167" t="s">
        <v>166</v>
      </c>
      <c r="B94" s="174" t="s">
        <v>1174</v>
      </c>
    </row>
    <row r="95" spans="1:2" ht="10.15" customHeight="1">
      <c r="A95" s="168"/>
      <c r="B95" s="170"/>
    </row>
    <row r="96" spans="1:2" ht="87" customHeight="1">
      <c r="A96" s="167" t="s">
        <v>340</v>
      </c>
      <c r="B96" s="174" t="s">
        <v>339</v>
      </c>
    </row>
    <row r="97" spans="1:3" ht="10.15" customHeight="1">
      <c r="A97" s="168"/>
      <c r="B97" s="170"/>
    </row>
    <row r="98" spans="1:3" ht="18" customHeight="1">
      <c r="A98" s="167" t="s">
        <v>342</v>
      </c>
      <c r="B98" s="170" t="s">
        <v>341</v>
      </c>
    </row>
    <row r="99" spans="1:3" ht="10.15" customHeight="1">
      <c r="A99" s="168"/>
      <c r="B99" s="170"/>
    </row>
    <row r="100" spans="1:3" ht="85.9" customHeight="1">
      <c r="A100" s="167" t="s">
        <v>623</v>
      </c>
      <c r="B100" s="174" t="s">
        <v>1175</v>
      </c>
    </row>
    <row r="101" spans="1:3" ht="10.15" customHeight="1">
      <c r="A101" s="167"/>
      <c r="B101" s="170"/>
    </row>
    <row r="102" spans="1:3" ht="15.6" customHeight="1">
      <c r="A102" s="167"/>
      <c r="B102" s="174" t="s">
        <v>624</v>
      </c>
      <c r="C102" s="108"/>
    </row>
    <row r="103" spans="1:3" ht="10.15" customHeight="1">
      <c r="A103" s="167"/>
      <c r="B103" s="174"/>
      <c r="C103" s="108"/>
    </row>
    <row r="104" spans="1:3" ht="43.9" customHeight="1">
      <c r="A104" s="167"/>
      <c r="B104" s="174" t="s">
        <v>1151</v>
      </c>
      <c r="C104" s="108"/>
    </row>
    <row r="105" spans="1:3" ht="10.15" customHeight="1">
      <c r="A105" s="167"/>
      <c r="B105" s="174"/>
      <c r="C105" s="108"/>
    </row>
    <row r="106" spans="1:3" ht="74.45" customHeight="1">
      <c r="A106" s="167"/>
      <c r="B106" s="174" t="s">
        <v>1152</v>
      </c>
      <c r="C106" s="108"/>
    </row>
    <row r="107" spans="1:3" ht="10.15" customHeight="1">
      <c r="A107" s="167"/>
      <c r="B107" s="174"/>
      <c r="C107" s="108"/>
    </row>
    <row r="108" spans="1:3" ht="70.900000000000006" customHeight="1">
      <c r="A108" s="167"/>
      <c r="B108" s="178" t="s">
        <v>625</v>
      </c>
      <c r="C108" s="108"/>
    </row>
    <row r="109" spans="1:3" ht="10.15" customHeight="1">
      <c r="A109" s="167"/>
      <c r="B109" s="178"/>
      <c r="C109" s="108"/>
    </row>
    <row r="110" spans="1:3" ht="43.15" customHeight="1">
      <c r="A110" s="167"/>
      <c r="B110" s="174" t="s">
        <v>1153</v>
      </c>
      <c r="C110" s="108"/>
    </row>
    <row r="111" spans="1:3" ht="10.15" customHeight="1">
      <c r="A111" s="167"/>
      <c r="B111" s="174"/>
      <c r="C111" s="108"/>
    </row>
    <row r="112" spans="1:3" ht="31.5" customHeight="1">
      <c r="A112" s="167"/>
      <c r="B112" s="174" t="s">
        <v>1267</v>
      </c>
    </row>
    <row r="113" spans="1:2" ht="10.15" customHeight="1">
      <c r="A113" s="167"/>
      <c r="B113" s="170"/>
    </row>
    <row r="114" spans="1:2" ht="1.9" customHeight="1">
      <c r="A114" s="214"/>
      <c r="B114" s="175"/>
    </row>
    <row r="115" spans="1:2" ht="10.15" customHeight="1">
      <c r="A115" s="167"/>
      <c r="B115" s="175"/>
    </row>
    <row r="116" spans="1:2" ht="88.15" customHeight="1">
      <c r="A116" s="167" t="s">
        <v>623</v>
      </c>
      <c r="B116" s="175" t="s">
        <v>1176</v>
      </c>
    </row>
    <row r="117" spans="1:2" ht="10.15" customHeight="1">
      <c r="A117" s="167"/>
      <c r="B117" s="175"/>
    </row>
    <row r="118" spans="1:2" ht="60" customHeight="1">
      <c r="A118" s="167" t="s">
        <v>323</v>
      </c>
      <c r="B118" s="174" t="s">
        <v>1364</v>
      </c>
    </row>
    <row r="119" spans="1:2" ht="105" customHeight="1">
      <c r="A119" s="167"/>
      <c r="B119" s="175" t="s">
        <v>1347</v>
      </c>
    </row>
    <row r="120" spans="1:2" ht="61.15" customHeight="1">
      <c r="A120" s="167"/>
      <c r="B120" s="174" t="s">
        <v>1019</v>
      </c>
    </row>
    <row r="121" spans="1:2" ht="184.15" customHeight="1">
      <c r="A121" s="167"/>
      <c r="B121" s="174" t="s">
        <v>1268</v>
      </c>
    </row>
    <row r="122" spans="1:2" ht="10.15" customHeight="1">
      <c r="A122" s="167"/>
      <c r="B122" s="174"/>
    </row>
    <row r="123" spans="1:2" ht="75" customHeight="1">
      <c r="A123" s="167" t="s">
        <v>6</v>
      </c>
      <c r="B123" s="174" t="s">
        <v>1260</v>
      </c>
    </row>
    <row r="124" spans="1:2" ht="116.45" customHeight="1">
      <c r="A124" s="167"/>
      <c r="B124" s="174" t="s">
        <v>1348</v>
      </c>
    </row>
    <row r="125" spans="1:2" ht="7.15" customHeight="1">
      <c r="A125" s="167"/>
      <c r="B125" s="174"/>
    </row>
    <row r="126" spans="1:2" ht="10.15" customHeight="1">
      <c r="A126" s="167"/>
      <c r="B126" s="174"/>
    </row>
    <row r="127" spans="1:2" ht="135" customHeight="1">
      <c r="A127" s="167" t="s">
        <v>1249</v>
      </c>
      <c r="B127" s="111" t="s">
        <v>1313</v>
      </c>
    </row>
    <row r="128" spans="1:2" ht="10.35" customHeight="1">
      <c r="A128" s="167"/>
      <c r="B128" s="111"/>
    </row>
    <row r="129" spans="1:2" ht="91.15" customHeight="1">
      <c r="A129" s="167" t="s">
        <v>1312</v>
      </c>
      <c r="B129" s="174" t="s">
        <v>1322</v>
      </c>
    </row>
    <row r="130" spans="1:2" ht="74.45" customHeight="1">
      <c r="A130" s="167"/>
      <c r="B130" s="174" t="s">
        <v>1349</v>
      </c>
    </row>
    <row r="131" spans="1:2" ht="10.35" customHeight="1">
      <c r="A131" s="167"/>
      <c r="B131" s="174"/>
    </row>
    <row r="132" spans="1:2" ht="91.15" customHeight="1">
      <c r="A132" s="167" t="s">
        <v>1321</v>
      </c>
      <c r="B132" s="174" t="s">
        <v>1330</v>
      </c>
    </row>
    <row r="133" spans="1:2" ht="10.35" customHeight="1">
      <c r="A133" s="167"/>
      <c r="B133" s="174"/>
    </row>
    <row r="134" spans="1:2" ht="31.9" customHeight="1">
      <c r="A134" s="167"/>
      <c r="B134" s="174" t="s">
        <v>1329</v>
      </c>
    </row>
    <row r="135" spans="1:2" ht="10.15" customHeight="1">
      <c r="A135" s="167"/>
      <c r="B135" s="175"/>
    </row>
    <row r="136" spans="1:2" ht="156.6" customHeight="1">
      <c r="A136" s="167" t="s">
        <v>673</v>
      </c>
      <c r="B136" s="177" t="s">
        <v>1154</v>
      </c>
    </row>
    <row r="137" spans="1:2" ht="10.15" customHeight="1">
      <c r="A137" s="170"/>
      <c r="B137" s="175"/>
    </row>
    <row r="138" spans="1:2" ht="16.899999999999999" customHeight="1">
      <c r="A138" s="179" t="s">
        <v>674</v>
      </c>
      <c r="B138" s="177" t="s">
        <v>1155</v>
      </c>
    </row>
    <row r="139" spans="1:2" ht="10.15" customHeight="1">
      <c r="A139" s="167"/>
      <c r="B139" s="180"/>
    </row>
    <row r="140" spans="1:2" ht="16.899999999999999" customHeight="1">
      <c r="A140" s="181" t="s">
        <v>675</v>
      </c>
      <c r="B140" s="177" t="s">
        <v>1156</v>
      </c>
    </row>
    <row r="141" spans="1:2" ht="10.15" customHeight="1">
      <c r="A141" s="167"/>
      <c r="B141" s="175"/>
    </row>
    <row r="142" spans="1:2" ht="13.9" customHeight="1">
      <c r="A142" s="167" t="s">
        <v>676</v>
      </c>
      <c r="B142" s="177" t="s">
        <v>1044</v>
      </c>
    </row>
    <row r="143" spans="1:2" ht="10.15" customHeight="1">
      <c r="A143" s="167"/>
      <c r="B143" s="175"/>
    </row>
    <row r="144" spans="1:2" ht="102" customHeight="1">
      <c r="A144" s="181" t="s">
        <v>661</v>
      </c>
      <c r="B144" s="175" t="s">
        <v>1177</v>
      </c>
    </row>
    <row r="145" spans="1:2" ht="10.15" customHeight="1">
      <c r="A145" s="167"/>
      <c r="B145" s="175"/>
    </row>
    <row r="146" spans="1:2" ht="132.6" customHeight="1">
      <c r="A146" s="167" t="s">
        <v>1045</v>
      </c>
      <c r="B146" s="175" t="s">
        <v>1178</v>
      </c>
    </row>
    <row r="147" spans="1:2" ht="10.15" customHeight="1">
      <c r="A147" s="167"/>
      <c r="B147" s="175"/>
    </row>
    <row r="148" spans="1:2" ht="13.5">
      <c r="A148" s="181" t="s">
        <v>677</v>
      </c>
      <c r="B148" s="177" t="s">
        <v>1157</v>
      </c>
    </row>
    <row r="149" spans="1:2" ht="10.15" customHeight="1">
      <c r="A149" s="167"/>
      <c r="B149" s="175"/>
    </row>
    <row r="150" spans="1:2" ht="43.15" customHeight="1">
      <c r="A150" s="175">
        <v>18.100000000000001</v>
      </c>
      <c r="B150" s="175" t="s">
        <v>724</v>
      </c>
    </row>
    <row r="151" spans="1:2" ht="10.15" customHeight="1">
      <c r="A151" s="167"/>
      <c r="B151" s="175"/>
    </row>
    <row r="152" spans="1:2" ht="144.6" customHeight="1">
      <c r="A152" s="175">
        <v>18.2</v>
      </c>
      <c r="B152" s="175" t="s">
        <v>1269</v>
      </c>
    </row>
    <row r="153" spans="1:2" ht="10.15" customHeight="1">
      <c r="A153" s="167"/>
      <c r="B153" s="175"/>
    </row>
    <row r="154" spans="1:2" ht="36" customHeight="1">
      <c r="A154" s="175">
        <v>18.3</v>
      </c>
      <c r="B154" s="175" t="s">
        <v>725</v>
      </c>
    </row>
    <row r="155" spans="1:2" ht="10.15" customHeight="1">
      <c r="A155" s="168"/>
      <c r="B155" s="170"/>
    </row>
    <row r="156" spans="1:2" ht="13.5">
      <c r="A156" s="168"/>
      <c r="B156" s="182" t="s">
        <v>726</v>
      </c>
    </row>
  </sheetData>
  <sheetProtection algorithmName="SHA-512" hashValue="tAKoDK2mhW0A+uGmpnOpwNsRCW7Zx5JYV7xVshPbEanMTqiLd8jJ+xPwj7CZO6nn16DU5hmlWypzgSUQ1gFIzg==" saltValue="M2Y8OJSp3u4m1twLNku1XA==" spinCount="100000" sheet="1" selectLockedCells="1" selectUnlockedCells="1"/>
  <mergeCells count="2">
    <mergeCell ref="A1:B1"/>
    <mergeCell ref="A2:B2"/>
  </mergeCells>
  <phoneticPr fontId="2" type="noConversion"/>
  <pageMargins left="1" right="1.25" top="1" bottom="0.25" header="0.5" footer="0.25"/>
  <pageSetup orientation="portrait" r:id="rId1"/>
  <headerFooter alignWithMargins="0">
    <oddFooter>&amp;CINSTRUCTIONS TO BIDDERS&amp;R00 21 13 - &amp;P of &amp;N</oddFooter>
  </headerFooter>
  <rowBreaks count="4" manualBreakCount="4">
    <brk id="12" max="16383" man="1"/>
    <brk id="31" max="16383" man="1"/>
    <brk id="43" max="16383" man="1"/>
    <brk id="1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175"/>
  <sheetViews>
    <sheetView showGridLines="0" showZeros="0" view="pageBreakPreview" topLeftCell="A121" zoomScale="150" zoomScaleNormal="150" zoomScaleSheetLayoutView="150" workbookViewId="0">
      <selection activeCell="A73" sqref="A73:C73"/>
    </sheetView>
  </sheetViews>
  <sheetFormatPr defaultRowHeight="14.25"/>
  <cols>
    <col min="1" max="1" width="3.28515625" style="8" customWidth="1"/>
    <col min="2" max="2" width="14" style="9" customWidth="1"/>
    <col min="3" max="3" width="28.28515625" style="9" customWidth="1"/>
    <col min="4" max="4" width="7.5703125" style="9" customWidth="1"/>
    <col min="5" max="5" width="4.140625" style="9" customWidth="1"/>
    <col min="6" max="7" width="9.140625" style="9" customWidth="1"/>
    <col min="8" max="8" width="14.85546875" style="9" customWidth="1"/>
    <col min="9" max="9" width="9.140625" style="9" customWidth="1"/>
  </cols>
  <sheetData>
    <row r="1" spans="1:8" ht="15">
      <c r="A1" s="259" t="s">
        <v>103</v>
      </c>
      <c r="B1" s="259"/>
      <c r="C1" s="259"/>
      <c r="D1" s="259"/>
      <c r="E1" s="259"/>
      <c r="F1" s="259"/>
      <c r="G1" s="259"/>
      <c r="H1" s="259"/>
    </row>
    <row r="2" spans="1:8" ht="13.9" customHeight="1">
      <c r="A2" s="259" t="s">
        <v>1350</v>
      </c>
      <c r="B2" s="259"/>
      <c r="C2" s="259"/>
      <c r="D2" s="259"/>
      <c r="E2" s="259"/>
      <c r="F2" s="259"/>
      <c r="G2" s="259"/>
      <c r="H2" s="259"/>
    </row>
    <row r="3" spans="1:8" ht="15" customHeight="1">
      <c r="B3" s="58"/>
      <c r="C3" s="58"/>
      <c r="D3" s="58"/>
      <c r="E3" s="58"/>
      <c r="F3" s="58"/>
      <c r="G3" s="58"/>
      <c r="H3" s="58"/>
    </row>
    <row r="4" spans="1:8" ht="15" customHeight="1">
      <c r="B4" s="58" t="s">
        <v>745</v>
      </c>
      <c r="C4" s="265">
        <f>'Pre-Bid Information Sheet'!B38</f>
        <v>0</v>
      </c>
      <c r="D4" s="265"/>
      <c r="E4" s="58"/>
      <c r="F4" s="58"/>
      <c r="G4" s="58"/>
      <c r="H4" s="58"/>
    </row>
    <row r="5" spans="1:8" ht="15" customHeight="1">
      <c r="B5" s="58" t="s">
        <v>938</v>
      </c>
      <c r="C5" s="58">
        <f>'Pre-Bid Information Sheet'!B40</f>
        <v>0</v>
      </c>
      <c r="D5" s="58"/>
      <c r="E5" s="58"/>
      <c r="F5" s="58"/>
      <c r="G5" s="58"/>
      <c r="H5" s="58"/>
    </row>
    <row r="6" spans="1:8" ht="60" customHeight="1">
      <c r="B6" s="10" t="s">
        <v>104</v>
      </c>
      <c r="C6" s="10">
        <f>'Pre-Bid Information Sheet'!B42</f>
        <v>0</v>
      </c>
      <c r="D6" s="58"/>
      <c r="E6" s="58"/>
      <c r="F6" s="58"/>
      <c r="G6" s="58"/>
      <c r="H6" s="58"/>
    </row>
    <row r="7" spans="1:8" ht="15" customHeight="1">
      <c r="B7" s="58"/>
      <c r="C7" s="58"/>
      <c r="D7" s="58"/>
      <c r="E7" s="58"/>
      <c r="F7" s="58"/>
      <c r="G7" s="58"/>
      <c r="H7" s="58"/>
    </row>
    <row r="8" spans="1:8" ht="15" customHeight="1">
      <c r="B8" s="58" t="s">
        <v>105</v>
      </c>
      <c r="C8" s="58">
        <f>'Pre-Bid Information Sheet'!B3</f>
        <v>0</v>
      </c>
      <c r="D8" s="58"/>
      <c r="E8" s="58"/>
      <c r="F8" s="58"/>
      <c r="G8" s="58"/>
      <c r="H8" s="58"/>
    </row>
    <row r="9" spans="1:8" ht="4.9000000000000004" customHeight="1">
      <c r="B9" s="58"/>
      <c r="C9" s="58"/>
      <c r="D9" s="58"/>
      <c r="E9" s="58"/>
      <c r="F9" s="58"/>
      <c r="G9" s="58"/>
      <c r="H9" s="58"/>
    </row>
    <row r="10" spans="1:8" ht="15" customHeight="1">
      <c r="B10" s="58" t="s">
        <v>106</v>
      </c>
      <c r="C10" s="139"/>
      <c r="D10" s="139"/>
      <c r="E10" s="139"/>
      <c r="F10" s="139"/>
      <c r="G10" s="139"/>
      <c r="H10" s="58"/>
    </row>
    <row r="11" spans="1:8" ht="16.149999999999999" customHeight="1">
      <c r="B11" s="58"/>
      <c r="C11" s="58"/>
      <c r="D11" s="58"/>
      <c r="E11" s="58"/>
      <c r="F11" s="58"/>
      <c r="G11" s="58"/>
      <c r="H11" s="58"/>
    </row>
    <row r="12" spans="1:8" ht="15" customHeight="1">
      <c r="B12" s="58"/>
      <c r="C12" s="140"/>
      <c r="D12" s="140"/>
      <c r="E12" s="140"/>
      <c r="F12" s="140"/>
      <c r="G12" s="140"/>
      <c r="H12" s="58"/>
    </row>
    <row r="13" spans="1:8" ht="31.5" customHeight="1">
      <c r="B13" s="189" t="s">
        <v>1166</v>
      </c>
      <c r="C13" s="141">
        <f>'Pre-Bid Information Sheet'!B11</f>
        <v>0</v>
      </c>
      <c r="D13" s="58"/>
      <c r="E13" s="58"/>
      <c r="F13" s="58"/>
      <c r="G13" s="58"/>
      <c r="H13" s="58"/>
    </row>
    <row r="14" spans="1:8" ht="12" customHeight="1">
      <c r="B14" s="58"/>
      <c r="C14" s="58"/>
      <c r="D14" s="58"/>
      <c r="E14" s="58"/>
      <c r="F14" s="58"/>
      <c r="G14" s="58"/>
      <c r="H14" s="58"/>
    </row>
    <row r="15" spans="1:8" ht="15" customHeight="1">
      <c r="B15" s="58" t="s">
        <v>107</v>
      </c>
      <c r="C15" s="58">
        <f>'Pre-Bid Information Sheet'!B15</f>
        <v>0</v>
      </c>
      <c r="D15" s="58"/>
      <c r="E15" s="58"/>
      <c r="F15" s="58"/>
      <c r="G15" s="58"/>
      <c r="H15" s="58"/>
    </row>
    <row r="16" spans="1:8" ht="15" customHeight="1">
      <c r="B16" s="58"/>
      <c r="C16" s="58"/>
      <c r="D16" s="58"/>
      <c r="E16" s="58"/>
      <c r="F16" s="58"/>
      <c r="G16" s="58"/>
      <c r="H16" s="58"/>
    </row>
    <row r="17" spans="1:8" ht="74.25" customHeight="1">
      <c r="A17" s="8" t="s">
        <v>918</v>
      </c>
      <c r="B17" s="263" t="s">
        <v>108</v>
      </c>
      <c r="C17" s="263"/>
      <c r="D17" s="263"/>
      <c r="E17" s="263"/>
      <c r="F17" s="263"/>
      <c r="G17" s="263"/>
      <c r="H17" s="263"/>
    </row>
    <row r="18" spans="1:8" ht="10.15" customHeight="1">
      <c r="B18" s="58"/>
      <c r="C18" s="58"/>
      <c r="D18" s="58"/>
      <c r="E18" s="58"/>
      <c r="F18" s="58"/>
      <c r="G18" s="58"/>
      <c r="H18" s="58"/>
    </row>
    <row r="19" spans="1:8">
      <c r="B19" s="139" t="s">
        <v>110</v>
      </c>
      <c r="C19" s="139"/>
      <c r="D19" s="139"/>
      <c r="E19" s="139"/>
      <c r="F19" s="139"/>
      <c r="G19" s="139"/>
      <c r="H19" s="139"/>
    </row>
    <row r="20" spans="1:8" ht="15.75" customHeight="1">
      <c r="B20" s="264" t="s">
        <v>109</v>
      </c>
      <c r="C20" s="264"/>
      <c r="D20" s="264"/>
      <c r="E20" s="264"/>
      <c r="F20" s="264"/>
      <c r="G20" s="264"/>
      <c r="H20" s="264"/>
    </row>
    <row r="21" spans="1:8" ht="10.15" customHeight="1">
      <c r="B21" s="58"/>
      <c r="C21" s="58"/>
      <c r="D21" s="58"/>
      <c r="E21" s="58"/>
      <c r="F21" s="58"/>
      <c r="G21" s="58"/>
      <c r="H21" s="58"/>
    </row>
    <row r="22" spans="1:8" ht="31.5" customHeight="1">
      <c r="A22" s="8" t="s">
        <v>923</v>
      </c>
      <c r="B22" s="10">
        <f>'Pre-Bid Information Sheet'!B57</f>
        <v>0</v>
      </c>
      <c r="C22" s="58" t="str">
        <f>IF(B22="Allowances: Required","Allowances described in Section 01 21 00 are included in the Base Bid Price"," ")</f>
        <v xml:space="preserve"> </v>
      </c>
      <c r="D22" s="58"/>
      <c r="E22" s="58"/>
      <c r="F22" s="58"/>
      <c r="G22" s="58"/>
      <c r="H22" s="58"/>
    </row>
    <row r="23" spans="1:8" ht="10.15" customHeight="1">
      <c r="B23" s="58"/>
      <c r="C23" s="58"/>
      <c r="D23" s="58"/>
      <c r="E23" s="58"/>
      <c r="F23" s="58"/>
      <c r="G23" s="58"/>
      <c r="H23" s="58"/>
    </row>
    <row r="24" spans="1:8" ht="45" customHeight="1">
      <c r="A24" s="8" t="s">
        <v>936</v>
      </c>
      <c r="B24" s="10">
        <f>'Pre-Bid Information Sheet'!B55</f>
        <v>0</v>
      </c>
      <c r="C24" s="260" t="str">
        <f>IF(B24="Unit Prices: Required","If the required quantities of the items listed are increased or decreased by change order, the unit prices set forth shall apply to such quantities. Dollar amount is to be shown numerically. See Attachment A for Unit Prices."," ")</f>
        <v xml:space="preserve"> </v>
      </c>
      <c r="D24" s="260"/>
      <c r="E24" s="260"/>
      <c r="F24" s="260"/>
      <c r="G24" s="260"/>
      <c r="H24" s="260"/>
    </row>
    <row r="25" spans="1:8" ht="10.15" customHeight="1">
      <c r="B25" s="13"/>
      <c r="C25" s="58"/>
      <c r="D25" s="58"/>
      <c r="E25" s="58"/>
      <c r="F25" s="58"/>
      <c r="G25" s="58"/>
      <c r="H25" s="58"/>
    </row>
    <row r="26" spans="1:8" ht="60" customHeight="1">
      <c r="A26" s="8" t="s">
        <v>939</v>
      </c>
      <c r="B26" s="10">
        <f>'Pre-Bid Information Sheet'!B59</f>
        <v>0</v>
      </c>
      <c r="C26" s="261" t="str">
        <f>IF(B26="trench or excavation safety: required","Ark. Code Ann. §22-9-212 requires the contractor to indicate on this bid form the total cost of trench or excavation safety systems. FAILURE  TO  SHOW  THE  TOTAL  COST  WILL  INVALIDATE  THE  BID.  ( see Section 00 73 19 ) "," ")</f>
        <v xml:space="preserve"> </v>
      </c>
      <c r="D26" s="262"/>
      <c r="E26" s="262"/>
      <c r="F26" s="262"/>
      <c r="G26" s="262"/>
      <c r="H26" s="262"/>
    </row>
    <row r="27" spans="1:8" ht="29.45" customHeight="1">
      <c r="B27" s="10"/>
      <c r="C27" s="242" t="str">
        <f>IF(B26="trench or excavation safety: required","The total cost shall be included in the above base bid price."," ")</f>
        <v xml:space="preserve"> </v>
      </c>
      <c r="D27" s="248"/>
      <c r="E27" s="248"/>
      <c r="F27" s="248"/>
      <c r="G27" s="248"/>
      <c r="H27" s="248"/>
    </row>
    <row r="28" spans="1:8" ht="0.6" customHeight="1">
      <c r="B28" s="58"/>
      <c r="C28" s="58"/>
      <c r="D28" s="58"/>
      <c r="E28" s="58"/>
      <c r="F28" s="58"/>
      <c r="G28" s="58"/>
      <c r="H28" s="58"/>
    </row>
    <row r="29" spans="1:8">
      <c r="B29" s="139" t="s">
        <v>110</v>
      </c>
      <c r="C29" s="139" t="str">
        <f>IF(B26="Trench Safety: Not Required","Not Required"," ")</f>
        <v xml:space="preserve"> </v>
      </c>
      <c r="D29" s="139"/>
      <c r="E29" s="139"/>
      <c r="F29" s="139"/>
      <c r="G29" s="139"/>
      <c r="H29" s="139"/>
    </row>
    <row r="30" spans="1:8" ht="15" customHeight="1">
      <c r="B30" s="264" t="s">
        <v>109</v>
      </c>
      <c r="C30" s="264"/>
      <c r="D30" s="264"/>
      <c r="E30" s="264"/>
      <c r="F30" s="264"/>
      <c r="G30" s="264"/>
      <c r="H30" s="264"/>
    </row>
    <row r="31" spans="1:8" ht="10.15" customHeight="1">
      <c r="B31" s="205"/>
      <c r="C31" s="205"/>
      <c r="D31" s="205"/>
      <c r="E31" s="205"/>
      <c r="F31" s="205"/>
      <c r="G31" s="205"/>
      <c r="H31" s="205"/>
    </row>
    <row r="32" spans="1:8" ht="15" customHeight="1">
      <c r="B32" s="266" t="s">
        <v>1140</v>
      </c>
      <c r="C32" s="266"/>
      <c r="D32" s="266"/>
      <c r="E32" s="266"/>
      <c r="F32" s="266"/>
      <c r="G32" s="266"/>
      <c r="H32" s="266"/>
    </row>
    <row r="33" spans="1:8" ht="15" customHeight="1">
      <c r="B33" s="193"/>
      <c r="C33" s="193"/>
      <c r="D33" s="193"/>
      <c r="E33" s="193"/>
      <c r="F33" s="193"/>
      <c r="G33" s="193"/>
      <c r="H33" s="193"/>
    </row>
    <row r="34" spans="1:8" ht="10.15" customHeight="1">
      <c r="A34" s="161"/>
      <c r="B34" s="161"/>
      <c r="C34" s="161"/>
      <c r="D34" s="161"/>
      <c r="E34" s="161"/>
      <c r="F34" s="161"/>
      <c r="G34" s="161"/>
      <c r="H34" s="161"/>
    </row>
    <row r="35" spans="1:8" ht="31.5" customHeight="1">
      <c r="A35" s="8" t="s">
        <v>940</v>
      </c>
      <c r="B35" s="10" t="s">
        <v>509</v>
      </c>
      <c r="C35" s="260" t="s">
        <v>510</v>
      </c>
      <c r="D35" s="260"/>
      <c r="E35" s="260"/>
      <c r="F35" s="260"/>
      <c r="G35" s="260"/>
      <c r="H35" s="260"/>
    </row>
    <row r="36" spans="1:8" ht="12" customHeight="1">
      <c r="B36" s="58"/>
      <c r="C36" s="58"/>
      <c r="D36" s="58"/>
      <c r="E36" s="58"/>
      <c r="F36" s="58"/>
      <c r="G36" s="58"/>
      <c r="H36" s="58"/>
    </row>
    <row r="37" spans="1:8" ht="15" customHeight="1">
      <c r="B37" s="58"/>
      <c r="C37" s="58" t="s">
        <v>512</v>
      </c>
      <c r="D37" s="58">
        <f>'Pre-Bid Information Sheet'!B61</f>
        <v>0</v>
      </c>
      <c r="E37" s="58"/>
      <c r="F37" s="58"/>
      <c r="G37" s="58"/>
      <c r="H37" s="58"/>
    </row>
    <row r="38" spans="1:8" ht="15" customHeight="1">
      <c r="B38" s="58"/>
      <c r="C38" s="58" t="s">
        <v>511</v>
      </c>
      <c r="D38" s="265">
        <f>'Pre-Bid Information Sheet'!B63</f>
        <v>0</v>
      </c>
      <c r="E38" s="265"/>
      <c r="F38" s="265"/>
      <c r="G38" s="265"/>
      <c r="H38" s="265"/>
    </row>
    <row r="39" spans="1:8" ht="10.15" customHeight="1">
      <c r="B39" s="58"/>
      <c r="C39" s="58"/>
      <c r="D39" s="160"/>
      <c r="E39" s="160"/>
      <c r="F39" s="160"/>
      <c r="G39" s="160"/>
      <c r="H39" s="160"/>
    </row>
    <row r="40" spans="1:8" ht="10.15" customHeight="1"/>
    <row r="41" spans="1:8" ht="10.15" customHeight="1">
      <c r="B41" s="193"/>
      <c r="C41" s="193"/>
      <c r="D41" s="193"/>
      <c r="E41" s="193"/>
      <c r="F41" s="193"/>
      <c r="G41" s="193"/>
      <c r="H41" s="193"/>
    </row>
    <row r="42" spans="1:8" ht="10.15" customHeight="1">
      <c r="B42" s="193"/>
      <c r="C42" s="193"/>
      <c r="D42" s="193"/>
      <c r="E42" s="193"/>
      <c r="F42" s="193"/>
      <c r="G42" s="193"/>
      <c r="H42" s="193"/>
    </row>
    <row r="43" spans="1:8" ht="31.9" customHeight="1">
      <c r="A43" s="8" t="s">
        <v>942</v>
      </c>
      <c r="B43" s="263" t="s">
        <v>513</v>
      </c>
      <c r="C43" s="263"/>
      <c r="D43" s="263"/>
      <c r="E43" s="263"/>
      <c r="F43" s="263"/>
      <c r="G43" s="263"/>
      <c r="H43" s="263"/>
    </row>
    <row r="44" spans="1:8" ht="15" customHeight="1">
      <c r="B44" s="112"/>
      <c r="C44" s="112"/>
      <c r="D44" s="112"/>
      <c r="E44" s="112"/>
      <c r="F44" s="112"/>
      <c r="G44" s="112"/>
      <c r="H44" s="112"/>
    </row>
    <row r="45" spans="1:8" ht="32.450000000000003" customHeight="1">
      <c r="A45" s="8" t="s">
        <v>853</v>
      </c>
      <c r="B45" s="263" t="s">
        <v>521</v>
      </c>
      <c r="C45" s="263"/>
      <c r="D45" s="263"/>
      <c r="E45" s="263"/>
      <c r="F45" s="263"/>
      <c r="G45" s="263"/>
      <c r="H45" s="263"/>
    </row>
    <row r="46" spans="1:8" ht="13.15" customHeight="1">
      <c r="B46" s="112"/>
      <c r="C46" s="112"/>
      <c r="D46" s="112"/>
      <c r="E46" s="112"/>
      <c r="F46" s="112"/>
      <c r="G46" s="112"/>
      <c r="H46" s="112"/>
    </row>
    <row r="47" spans="1:8" ht="100.9" customHeight="1">
      <c r="A47" s="8" t="s">
        <v>854</v>
      </c>
      <c r="B47" s="263" t="s">
        <v>489</v>
      </c>
      <c r="C47" s="263"/>
      <c r="D47" s="263"/>
      <c r="E47" s="263"/>
      <c r="F47" s="263"/>
      <c r="G47" s="263"/>
      <c r="H47" s="263"/>
    </row>
    <row r="48" spans="1:8" ht="7.9" hidden="1" customHeight="1">
      <c r="B48" s="112"/>
      <c r="C48" s="112"/>
      <c r="D48" s="112"/>
      <c r="E48" s="112"/>
      <c r="F48" s="112"/>
      <c r="G48" s="112"/>
      <c r="H48" s="112"/>
    </row>
    <row r="49" spans="1:8" ht="15.6" customHeight="1">
      <c r="B49" s="278" t="s">
        <v>515</v>
      </c>
      <c r="C49" s="278"/>
      <c r="D49" s="142">
        <f>'Pre-Bid Information Sheet'!B65</f>
        <v>0</v>
      </c>
      <c r="E49" s="278" t="s">
        <v>516</v>
      </c>
      <c r="F49" s="278"/>
      <c r="G49" s="278"/>
      <c r="H49" s="278"/>
    </row>
    <row r="50" spans="1:8" ht="13.15" customHeight="1">
      <c r="B50" s="141"/>
      <c r="C50" s="141"/>
      <c r="D50" s="142"/>
      <c r="E50" s="141"/>
      <c r="F50" s="141"/>
      <c r="G50" s="141"/>
      <c r="H50" s="141"/>
    </row>
    <row r="51" spans="1:8" ht="73.5" customHeight="1">
      <c r="A51" s="8" t="s">
        <v>856</v>
      </c>
      <c r="B51" s="263" t="s">
        <v>463</v>
      </c>
      <c r="C51" s="263"/>
      <c r="D51" s="263"/>
      <c r="E51" s="263"/>
      <c r="F51" s="263"/>
      <c r="G51" s="263"/>
      <c r="H51" s="263"/>
    </row>
    <row r="52" spans="1:8" ht="13.15" customHeight="1">
      <c r="B52" s="112"/>
      <c r="C52" s="112"/>
      <c r="D52" s="112"/>
      <c r="E52" s="112"/>
      <c r="F52" s="112"/>
      <c r="G52" s="112"/>
      <c r="H52" s="112"/>
    </row>
    <row r="53" spans="1:8" ht="15" customHeight="1">
      <c r="A53" s="8" t="s">
        <v>464</v>
      </c>
      <c r="B53" s="58" t="s">
        <v>465</v>
      </c>
      <c r="C53" s="58"/>
      <c r="D53" s="58"/>
      <c r="E53" s="58">
        <f>'Pre-Bid Information Sheet'!B67</f>
        <v>0</v>
      </c>
      <c r="F53" s="58" t="s">
        <v>518</v>
      </c>
      <c r="G53" s="58"/>
      <c r="H53" s="58"/>
    </row>
    <row r="54" spans="1:8" ht="13.15" customHeight="1">
      <c r="B54" s="112"/>
      <c r="C54" s="112"/>
      <c r="D54" s="112"/>
      <c r="E54" s="112"/>
      <c r="F54" s="112"/>
      <c r="G54" s="112"/>
      <c r="H54" s="112"/>
    </row>
    <row r="55" spans="1:8" ht="29.45" customHeight="1">
      <c r="A55" s="8" t="s">
        <v>466</v>
      </c>
      <c r="B55" s="242" t="s">
        <v>1270</v>
      </c>
      <c r="C55" s="248"/>
      <c r="D55" s="248"/>
      <c r="E55" s="248"/>
      <c r="F55" s="248"/>
      <c r="G55" s="248"/>
      <c r="H55" s="248"/>
    </row>
    <row r="56" spans="1:8" ht="13.15" customHeight="1">
      <c r="B56" s="112"/>
      <c r="C56" s="112"/>
      <c r="D56" s="112"/>
      <c r="E56" s="112"/>
      <c r="F56" s="112"/>
      <c r="G56" s="112"/>
      <c r="H56" s="112"/>
    </row>
    <row r="57" spans="1:8" ht="31.5" customHeight="1">
      <c r="A57" s="8" t="s">
        <v>467</v>
      </c>
      <c r="B57" s="263" t="s">
        <v>468</v>
      </c>
      <c r="C57" s="263"/>
      <c r="D57" s="263"/>
      <c r="E57" s="263"/>
      <c r="F57" s="263"/>
      <c r="G57" s="263"/>
      <c r="H57" s="263"/>
    </row>
    <row r="58" spans="1:8" ht="13.15" customHeight="1">
      <c r="B58" s="112"/>
      <c r="C58" s="112"/>
      <c r="D58" s="112"/>
      <c r="E58" s="112"/>
      <c r="F58" s="112"/>
      <c r="G58" s="112"/>
      <c r="H58" s="112"/>
    </row>
    <row r="59" spans="1:8" ht="15.75" customHeight="1">
      <c r="A59" s="8" t="s">
        <v>469</v>
      </c>
      <c r="B59" s="263" t="s">
        <v>470</v>
      </c>
      <c r="C59" s="263"/>
      <c r="D59" s="263"/>
      <c r="E59" s="263"/>
      <c r="F59" s="263"/>
      <c r="G59" s="263"/>
      <c r="H59" s="263"/>
    </row>
    <row r="60" spans="1:8" ht="30" customHeight="1">
      <c r="B60" s="263">
        <f>'Pre-Bid Information Sheet'!B69</f>
        <v>0</v>
      </c>
      <c r="C60" s="263"/>
      <c r="D60" s="263"/>
      <c r="E60" s="263"/>
      <c r="F60" s="263"/>
      <c r="G60" s="263"/>
      <c r="H60" s="263"/>
    </row>
    <row r="61" spans="1:8" ht="15.6" customHeight="1">
      <c r="B61" s="112"/>
      <c r="C61" s="112"/>
      <c r="D61" s="112"/>
      <c r="E61" s="112"/>
      <c r="F61" s="112"/>
      <c r="G61" s="112"/>
      <c r="H61" s="112"/>
    </row>
    <row r="62" spans="1:8" ht="8.4499999999999993" customHeight="1">
      <c r="B62" s="112"/>
      <c r="C62" s="112"/>
      <c r="D62" s="112"/>
      <c r="E62" s="112"/>
      <c r="F62" s="112"/>
      <c r="G62" s="112"/>
      <c r="H62" s="112"/>
    </row>
    <row r="63" spans="1:8" ht="16.149999999999999" customHeight="1">
      <c r="B63" s="266" t="s">
        <v>1140</v>
      </c>
      <c r="C63" s="266"/>
      <c r="D63" s="266"/>
      <c r="E63" s="266"/>
      <c r="F63" s="266"/>
      <c r="G63" s="266"/>
      <c r="H63" s="266"/>
    </row>
    <row r="64" spans="1:8" ht="0.6" customHeight="1">
      <c r="B64" s="193"/>
      <c r="C64" s="193"/>
      <c r="D64" s="193"/>
      <c r="E64" s="193"/>
      <c r="F64" s="193"/>
      <c r="G64" s="193"/>
      <c r="H64" s="193"/>
    </row>
    <row r="65" spans="1:8" ht="116.45" customHeight="1">
      <c r="A65" s="8" t="s">
        <v>471</v>
      </c>
      <c r="B65" s="242" t="s">
        <v>1271</v>
      </c>
      <c r="C65" s="263"/>
      <c r="D65" s="263"/>
      <c r="E65" s="263"/>
      <c r="F65" s="263"/>
      <c r="G65" s="263"/>
      <c r="H65" s="263"/>
    </row>
    <row r="66" spans="1:8" ht="10.15" customHeight="1">
      <c r="B66" s="111"/>
      <c r="C66" s="112"/>
      <c r="D66" s="112"/>
      <c r="E66" s="112"/>
      <c r="F66" s="112"/>
      <c r="G66" s="112"/>
      <c r="H66" s="112"/>
    </row>
    <row r="67" spans="1:8" ht="10.15" customHeight="1">
      <c r="B67" s="111"/>
      <c r="C67" s="112"/>
      <c r="D67" s="112"/>
      <c r="E67" s="112"/>
      <c r="F67" s="112"/>
      <c r="G67" s="112"/>
      <c r="H67" s="112"/>
    </row>
    <row r="68" spans="1:8" ht="10.15" customHeight="1">
      <c r="B68" s="111"/>
      <c r="C68" s="112"/>
      <c r="D68" s="112"/>
      <c r="E68" s="112"/>
      <c r="F68" s="112"/>
      <c r="G68" s="112"/>
      <c r="H68" s="112"/>
    </row>
    <row r="69" spans="1:8" ht="10.15" customHeight="1">
      <c r="B69" s="8"/>
      <c r="C69" s="8"/>
      <c r="D69" s="8"/>
      <c r="E69" s="8"/>
      <c r="F69" s="8"/>
      <c r="G69" s="8"/>
      <c r="H69" s="8"/>
    </row>
    <row r="70" spans="1:8" ht="15" customHeight="1">
      <c r="A70" s="8" t="s">
        <v>97</v>
      </c>
      <c r="B70" s="58" t="s">
        <v>491</v>
      </c>
      <c r="C70" s="58"/>
      <c r="D70" s="58"/>
      <c r="E70" s="58"/>
      <c r="F70" s="58"/>
      <c r="G70" s="58"/>
      <c r="H70" s="58"/>
    </row>
    <row r="71" spans="1:8" ht="15.75" customHeight="1">
      <c r="A71" s="8" t="s">
        <v>853</v>
      </c>
      <c r="B71" s="58" t="s">
        <v>428</v>
      </c>
      <c r="C71" s="58"/>
      <c r="D71" s="58"/>
      <c r="E71" s="58"/>
      <c r="F71" s="58"/>
      <c r="G71" s="58"/>
      <c r="H71" s="58"/>
    </row>
    <row r="72" spans="1:8" ht="15.75" customHeight="1">
      <c r="A72" s="197" t="s">
        <v>854</v>
      </c>
      <c r="B72" s="249" t="s">
        <v>1326</v>
      </c>
      <c r="C72" s="249"/>
      <c r="D72" s="249"/>
      <c r="E72" s="218"/>
      <c r="F72" s="218"/>
      <c r="G72" s="58"/>
      <c r="H72" s="58"/>
    </row>
    <row r="73" spans="1:8" ht="15.75" customHeight="1">
      <c r="A73" s="278" t="str">
        <f>IF('Pre-Bid Information Sheet'!B55="Unit Prices: Required","c.   Attachment A Unit Prices"," ")</f>
        <v xml:space="preserve"> </v>
      </c>
      <c r="B73" s="218"/>
      <c r="C73" s="218"/>
      <c r="D73" s="8"/>
      <c r="E73" s="58"/>
      <c r="F73" s="58"/>
      <c r="G73" s="58"/>
      <c r="H73" s="58"/>
    </row>
    <row r="74" spans="1:8" ht="10.15" customHeight="1">
      <c r="D74" s="58"/>
      <c r="E74" s="58"/>
      <c r="F74" s="58"/>
      <c r="G74" s="58"/>
      <c r="H74" s="58"/>
    </row>
    <row r="75" spans="1:8" ht="10.15" customHeight="1">
      <c r="B75" s="266"/>
      <c r="C75" s="266"/>
      <c r="D75" s="266"/>
      <c r="E75" s="266"/>
      <c r="F75" s="266"/>
      <c r="G75" s="266"/>
      <c r="H75" s="266"/>
    </row>
    <row r="76" spans="1:8" ht="10.15" customHeight="1">
      <c r="B76" s="58"/>
      <c r="C76" s="58"/>
      <c r="D76" s="58"/>
      <c r="E76" s="58"/>
      <c r="F76" s="58"/>
      <c r="G76" s="58"/>
      <c r="H76" s="58"/>
    </row>
    <row r="77" spans="1:8" ht="31.5" customHeight="1">
      <c r="A77" s="8" t="s">
        <v>98</v>
      </c>
      <c r="B77" s="242" t="s">
        <v>1316</v>
      </c>
      <c r="C77" s="263"/>
      <c r="D77" s="263"/>
      <c r="E77" s="263"/>
      <c r="F77" s="263"/>
      <c r="G77" s="263"/>
      <c r="H77" s="263"/>
    </row>
    <row r="78" spans="1:8" ht="15">
      <c r="A78" s="95" t="s">
        <v>474</v>
      </c>
      <c r="B78" s="139"/>
      <c r="C78" s="30" t="s">
        <v>473</v>
      </c>
      <c r="D78" s="139"/>
      <c r="E78" s="139"/>
      <c r="F78" s="139"/>
      <c r="G78" s="139"/>
      <c r="H78" s="58"/>
    </row>
    <row r="79" spans="1:8" ht="15">
      <c r="A79" s="95" t="s">
        <v>474</v>
      </c>
      <c r="B79" s="139"/>
      <c r="C79" s="30" t="s">
        <v>473</v>
      </c>
      <c r="D79" s="139"/>
      <c r="E79" s="139"/>
      <c r="F79" s="139"/>
      <c r="G79" s="139"/>
      <c r="H79" s="58"/>
    </row>
    <row r="80" spans="1:8" ht="15">
      <c r="A80" s="95" t="s">
        <v>474</v>
      </c>
      <c r="B80" s="139"/>
      <c r="C80" s="30" t="s">
        <v>473</v>
      </c>
      <c r="D80" s="139"/>
      <c r="E80" s="139"/>
      <c r="F80" s="139"/>
      <c r="G80" s="139"/>
      <c r="H80" s="58"/>
    </row>
    <row r="81" spans="1:8" ht="15">
      <c r="A81" s="95" t="s">
        <v>474</v>
      </c>
      <c r="B81" s="139"/>
      <c r="C81" s="30" t="s">
        <v>473</v>
      </c>
      <c r="D81" s="139"/>
      <c r="E81" s="139"/>
      <c r="F81" s="139"/>
      <c r="G81" s="139"/>
      <c r="H81" s="58"/>
    </row>
    <row r="82" spans="1:8" ht="15">
      <c r="A82" s="95" t="s">
        <v>474</v>
      </c>
      <c r="B82" s="139"/>
      <c r="C82" s="30" t="s">
        <v>473</v>
      </c>
      <c r="D82" s="139"/>
      <c r="E82" s="139"/>
      <c r="F82" s="139"/>
      <c r="G82" s="139"/>
      <c r="H82" s="58"/>
    </row>
    <row r="83" spans="1:8" ht="15">
      <c r="A83" s="95" t="s">
        <v>474</v>
      </c>
      <c r="B83" s="139"/>
      <c r="C83" s="30" t="s">
        <v>473</v>
      </c>
      <c r="D83" s="139"/>
      <c r="E83" s="139"/>
      <c r="F83" s="139"/>
      <c r="G83" s="139"/>
      <c r="H83" s="58"/>
    </row>
    <row r="84" spans="1:8" ht="15">
      <c r="A84" s="95" t="s">
        <v>474</v>
      </c>
      <c r="B84" s="139"/>
      <c r="C84" s="30" t="s">
        <v>473</v>
      </c>
      <c r="D84" s="139"/>
      <c r="E84" s="139"/>
      <c r="F84" s="139"/>
      <c r="G84" s="139"/>
      <c r="H84" s="58"/>
    </row>
    <row r="85" spans="1:8" ht="102.6" customHeight="1">
      <c r="A85" s="95"/>
      <c r="B85" s="58"/>
      <c r="C85" s="30"/>
      <c r="D85" s="58"/>
      <c r="E85" s="58"/>
      <c r="F85" s="58"/>
      <c r="G85" s="58"/>
      <c r="H85" s="58"/>
    </row>
    <row r="86" spans="1:8" ht="12.6" customHeight="1">
      <c r="A86" s="95"/>
      <c r="B86" s="204" t="s">
        <v>1140</v>
      </c>
      <c r="C86" s="204"/>
      <c r="D86" s="204"/>
      <c r="E86" s="204"/>
      <c r="F86" s="204"/>
      <c r="G86" s="204"/>
      <c r="H86" s="204"/>
    </row>
    <row r="87" spans="1:8" ht="3" customHeight="1">
      <c r="A87" s="95"/>
      <c r="B87" s="58"/>
      <c r="C87" s="30"/>
      <c r="D87" s="58"/>
      <c r="E87" s="58"/>
      <c r="F87" s="58"/>
      <c r="G87" s="58"/>
      <c r="H87" s="58"/>
    </row>
    <row r="88" spans="1:8" ht="3" customHeight="1">
      <c r="A88" s="95"/>
      <c r="B88" s="58"/>
      <c r="C88" s="30"/>
      <c r="D88" s="58"/>
      <c r="E88" s="58"/>
      <c r="F88" s="58"/>
      <c r="G88" s="58"/>
      <c r="H88" s="58"/>
    </row>
    <row r="89" spans="1:8" ht="33.6" customHeight="1">
      <c r="A89" s="95"/>
      <c r="B89" s="58"/>
      <c r="C89" s="30"/>
      <c r="D89" s="58"/>
      <c r="E89" s="58"/>
      <c r="F89" s="58"/>
      <c r="G89" s="58"/>
      <c r="H89" s="58"/>
    </row>
    <row r="90" spans="1:8" ht="21" customHeight="1">
      <c r="A90" s="95"/>
      <c r="B90" s="58"/>
      <c r="C90" s="30"/>
      <c r="D90" s="58"/>
      <c r="E90" s="58"/>
      <c r="F90" s="58"/>
      <c r="G90" s="58"/>
      <c r="H90" s="58"/>
    </row>
    <row r="91" spans="1:8" ht="3" hidden="1" customHeight="1">
      <c r="B91" s="266"/>
      <c r="C91" s="266"/>
      <c r="D91" s="266"/>
      <c r="E91" s="266"/>
      <c r="F91" s="266"/>
      <c r="G91" s="266"/>
      <c r="H91" s="266"/>
    </row>
    <row r="92" spans="1:8" ht="33" customHeight="1">
      <c r="A92" s="8" t="s">
        <v>99</v>
      </c>
      <c r="B92" s="245" t="s">
        <v>634</v>
      </c>
      <c r="C92" s="245"/>
      <c r="D92" s="245"/>
      <c r="E92" s="245"/>
      <c r="F92" s="245"/>
      <c r="G92" s="245"/>
      <c r="H92" s="220"/>
    </row>
    <row r="93" spans="1:8" ht="16.149999999999999" customHeight="1">
      <c r="B93" s="259" t="s">
        <v>475</v>
      </c>
      <c r="C93" s="259"/>
      <c r="D93" s="259"/>
      <c r="E93" s="259"/>
      <c r="F93" s="259"/>
      <c r="G93" s="259"/>
      <c r="H93" s="259"/>
    </row>
    <row r="94" spans="1:8" ht="72.599999999999994" customHeight="1">
      <c r="B94" s="269" t="s">
        <v>1242</v>
      </c>
      <c r="C94" s="248"/>
      <c r="D94" s="248"/>
      <c r="E94" s="248"/>
      <c r="F94" s="248"/>
      <c r="G94" s="248"/>
      <c r="H94" s="248"/>
    </row>
    <row r="95" spans="1:8" ht="7.15" customHeight="1">
      <c r="B95" s="58"/>
      <c r="C95" s="58"/>
      <c r="D95" s="58"/>
      <c r="E95" s="58"/>
      <c r="F95" s="58"/>
      <c r="G95" s="58"/>
      <c r="H95" s="58"/>
    </row>
    <row r="96" spans="1:8" ht="15" customHeight="1">
      <c r="B96" s="17" t="s">
        <v>476</v>
      </c>
      <c r="C96" s="58"/>
      <c r="D96" s="58"/>
      <c r="E96" s="58"/>
      <c r="F96" s="58"/>
      <c r="G96" s="58"/>
      <c r="H96" s="58"/>
    </row>
    <row r="97" spans="2:9" ht="58.15" customHeight="1">
      <c r="B97" s="17">
        <f>'Pre-Bid Information Sheet'!B71</f>
        <v>0</v>
      </c>
      <c r="C97" s="270" t="str">
        <f>IF(B97="Required","- Is the amount of Mechanical Work $50,000 or more?  Yes _____  No _____        - Is the above listed subcontractor or prime contractor performing any other Work on the project?  Yes _____  No _____ --- If yes, list the Work and the cost of all Work:"," ")</f>
        <v xml:space="preserve"> </v>
      </c>
      <c r="D97" s="270"/>
      <c r="E97" s="270"/>
      <c r="F97" s="270"/>
      <c r="G97" s="270"/>
      <c r="H97" s="270"/>
    </row>
    <row r="98" spans="2:9" ht="15" customHeight="1">
      <c r="B98" s="58"/>
      <c r="C98" s="272"/>
      <c r="D98" s="273"/>
      <c r="E98" s="273"/>
      <c r="F98" s="273"/>
      <c r="G98" s="273"/>
      <c r="H98" s="273"/>
      <c r="I98" s="12"/>
    </row>
    <row r="99" spans="2:9" ht="15" customHeight="1">
      <c r="B99" s="58"/>
      <c r="C99" s="58"/>
      <c r="D99" s="8"/>
      <c r="E99" s="8"/>
      <c r="F99" s="8"/>
      <c r="G99" s="8"/>
      <c r="H99" s="8"/>
      <c r="I99" s="12"/>
    </row>
    <row r="100" spans="2:9" ht="7.9" customHeight="1">
      <c r="B100" s="58"/>
      <c r="C100" s="58"/>
      <c r="D100" s="58"/>
      <c r="E100" s="58"/>
      <c r="F100" s="58"/>
      <c r="G100" s="58"/>
      <c r="H100" s="58"/>
    </row>
    <row r="101" spans="2:9" ht="15" customHeight="1">
      <c r="B101" s="17" t="s">
        <v>362</v>
      </c>
      <c r="C101" s="58"/>
      <c r="D101" s="139"/>
      <c r="E101" s="139"/>
      <c r="F101" s="139"/>
      <c r="G101" s="139"/>
      <c r="H101" s="139"/>
    </row>
    <row r="102" spans="2:9" ht="60.6" customHeight="1">
      <c r="B102" s="17">
        <f>'Pre-Bid Information Sheet'!B73</f>
        <v>0</v>
      </c>
      <c r="C102" s="270" t="str">
        <f>IF(B102="Required","- Is the amount of Plumbing Work $50,000 or more?  Yes _____  No _____        - Is the above listed subcontractor or prime contractor performing any other Work on the project?  Yes _____  No _____ --- If yes, list the Work and the cost of all Work:"," ")</f>
        <v xml:space="preserve"> </v>
      </c>
      <c r="D102" s="270"/>
      <c r="E102" s="270"/>
      <c r="F102" s="270"/>
      <c r="G102" s="270"/>
      <c r="H102" s="270"/>
    </row>
    <row r="103" spans="2:9" ht="15" customHeight="1">
      <c r="B103" s="58"/>
      <c r="C103" s="139"/>
      <c r="D103" s="139"/>
      <c r="E103" s="139"/>
      <c r="F103" s="139"/>
      <c r="G103" s="139"/>
      <c r="H103" s="139"/>
    </row>
    <row r="104" spans="2:9" ht="15" customHeight="1"/>
    <row r="105" spans="2:9" ht="7.9" customHeight="1">
      <c r="B105" s="58"/>
      <c r="C105" s="58"/>
      <c r="D105" s="58"/>
      <c r="E105" s="58"/>
      <c r="F105" s="58"/>
      <c r="G105" s="58"/>
      <c r="H105" s="58"/>
    </row>
    <row r="106" spans="2:9" ht="15" customHeight="1">
      <c r="B106" s="17" t="s">
        <v>363</v>
      </c>
      <c r="C106" s="58"/>
      <c r="D106" s="139"/>
      <c r="E106" s="139"/>
      <c r="F106" s="139"/>
      <c r="G106" s="139"/>
      <c r="H106" s="139"/>
    </row>
    <row r="107" spans="2:9" ht="59.45" customHeight="1">
      <c r="B107" s="17">
        <f>'Pre-Bid Information Sheet'!B75</f>
        <v>0</v>
      </c>
      <c r="C107" s="270" t="str">
        <f>IF(B107="Required","- Is the amount of Electrical Work $50,000 or more?  Yes _____  No _____        - Is the above listed subcontractor or prime contractor performing any other Work on the project?  Yes _____  No _____ --- If yes, list the Work and the cost of all Work:"," ")</f>
        <v xml:space="preserve"> </v>
      </c>
      <c r="D107" s="271"/>
      <c r="E107" s="271"/>
      <c r="F107" s="271"/>
      <c r="G107" s="271"/>
      <c r="H107" s="271"/>
    </row>
    <row r="108" spans="2:9" ht="15" customHeight="1">
      <c r="B108" s="58"/>
      <c r="C108" s="139"/>
      <c r="D108" s="139"/>
      <c r="E108" s="139"/>
      <c r="F108" s="139"/>
      <c r="G108" s="139"/>
      <c r="H108" s="139"/>
    </row>
    <row r="109" spans="2:9" ht="15" customHeight="1">
      <c r="B109" s="58"/>
      <c r="C109" s="58"/>
      <c r="D109" s="58"/>
      <c r="E109" s="58"/>
      <c r="F109" s="58"/>
      <c r="G109" s="58"/>
      <c r="H109" s="58"/>
    </row>
    <row r="110" spans="2:9" ht="7.9" customHeight="1">
      <c r="B110" s="58"/>
      <c r="C110" s="58"/>
      <c r="D110" s="58"/>
      <c r="E110" s="58"/>
      <c r="F110" s="58"/>
      <c r="G110" s="58"/>
      <c r="H110" s="58"/>
    </row>
    <row r="111" spans="2:9" ht="15" customHeight="1">
      <c r="B111" s="17" t="s">
        <v>364</v>
      </c>
      <c r="C111" s="58"/>
      <c r="D111" s="58"/>
      <c r="E111" s="58"/>
      <c r="F111" s="58"/>
      <c r="G111" s="58"/>
      <c r="H111" s="58"/>
    </row>
    <row r="112" spans="2:9" ht="58.9" customHeight="1">
      <c r="B112" s="17">
        <f>'Pre-Bid Information Sheet'!B77</f>
        <v>0</v>
      </c>
      <c r="C112" s="270" t="str">
        <f>IF(B112="Required","- Is the amount of Roofing Work $50,000 or more?  Yes _____  No _____        - Is the above listed subcontractor or prime contractor performing any other Work on the project?  Yes _____  No _____ --- If yes, list the Work and the cost of all Work:"," ")</f>
        <v xml:space="preserve"> </v>
      </c>
      <c r="D112" s="271"/>
      <c r="E112" s="271"/>
      <c r="F112" s="271"/>
      <c r="G112" s="271"/>
      <c r="H112" s="271"/>
    </row>
    <row r="113" spans="1:8" ht="15" customHeight="1">
      <c r="B113" s="58"/>
      <c r="C113" s="139"/>
      <c r="D113" s="139"/>
      <c r="E113" s="139"/>
      <c r="F113" s="139"/>
      <c r="G113" s="139"/>
      <c r="H113" s="139"/>
    </row>
    <row r="114" spans="1:8" ht="7.9" customHeight="1">
      <c r="B114" s="58"/>
      <c r="C114" s="58"/>
      <c r="D114" s="58"/>
      <c r="E114" s="58"/>
      <c r="F114" s="58"/>
      <c r="G114" s="58"/>
      <c r="H114" s="58"/>
    </row>
    <row r="115" spans="1:8" ht="1.9" customHeight="1">
      <c r="B115" s="58"/>
      <c r="C115" s="58"/>
      <c r="D115" s="58"/>
      <c r="E115" s="58"/>
      <c r="F115" s="58"/>
      <c r="G115" s="58"/>
      <c r="H115" s="58"/>
    </row>
    <row r="116" spans="1:8" ht="46.15" customHeight="1">
      <c r="B116" s="268" t="s">
        <v>171</v>
      </c>
      <c r="C116" s="263"/>
      <c r="D116" s="263"/>
      <c r="E116" s="263"/>
      <c r="F116" s="263"/>
      <c r="G116" s="263"/>
      <c r="H116" s="263"/>
    </row>
    <row r="117" spans="1:8" ht="1.1499999999999999" customHeight="1">
      <c r="B117" s="120"/>
      <c r="C117" s="112"/>
      <c r="D117" s="112"/>
      <c r="E117" s="112"/>
      <c r="F117" s="112"/>
      <c r="G117" s="112"/>
      <c r="H117" s="112"/>
    </row>
    <row r="118" spans="1:8">
      <c r="A118" s="276" t="s">
        <v>172</v>
      </c>
      <c r="B118" s="277"/>
      <c r="C118" s="277"/>
      <c r="D118" s="277"/>
      <c r="E118" s="277"/>
      <c r="F118" s="277"/>
      <c r="G118" s="277"/>
      <c r="H118" s="277"/>
    </row>
    <row r="119" spans="1:8">
      <c r="B119" s="207" t="s">
        <v>1314</v>
      </c>
      <c r="C119" s="274">
        <f>'Pre-Bid Information Sheet'!B15</f>
        <v>0</v>
      </c>
      <c r="D119" s="275"/>
      <c r="E119" s="275"/>
      <c r="F119" s="275"/>
      <c r="G119" s="208" t="s">
        <v>1315</v>
      </c>
      <c r="H119" s="206">
        <f>'Pre-Bid Information Sheet'!B11</f>
        <v>0</v>
      </c>
    </row>
    <row r="120" spans="1:8" ht="6" hidden="1" customHeight="1">
      <c r="B120" s="207"/>
      <c r="C120" s="208"/>
      <c r="D120" s="195"/>
      <c r="E120" s="195"/>
      <c r="F120" s="195"/>
      <c r="G120" s="208"/>
      <c r="H120" s="206"/>
    </row>
    <row r="121" spans="1:8" ht="12.6" customHeight="1">
      <c r="A121" s="267" t="s">
        <v>173</v>
      </c>
      <c r="B121" s="267"/>
      <c r="C121" s="267"/>
      <c r="D121" s="267"/>
      <c r="E121" s="267"/>
      <c r="F121" s="267"/>
      <c r="G121" s="267"/>
      <c r="H121" s="267"/>
    </row>
    <row r="122" spans="1:8" ht="2.4500000000000002" customHeight="1"/>
    <row r="123" spans="1:8" ht="12" customHeight="1">
      <c r="A123" s="18"/>
      <c r="B123" s="20" t="s">
        <v>174</v>
      </c>
    </row>
    <row r="124" spans="1:8" ht="10.9" customHeight="1"/>
    <row r="125" spans="1:8" ht="10.9" customHeight="1">
      <c r="B125" s="11"/>
      <c r="C125" s="11"/>
      <c r="D125" s="11"/>
      <c r="E125" s="11"/>
      <c r="F125" s="11"/>
      <c r="G125" s="11"/>
      <c r="H125" s="11"/>
    </row>
    <row r="126" spans="1:8" ht="12" customHeight="1">
      <c r="B126" s="19" t="s">
        <v>175</v>
      </c>
      <c r="C126" s="19"/>
      <c r="D126" s="19"/>
      <c r="E126" s="19"/>
      <c r="F126" s="19" t="s">
        <v>176</v>
      </c>
      <c r="G126" s="19"/>
      <c r="H126" s="19"/>
    </row>
    <row r="127" spans="1:8" ht="10.9" customHeight="1"/>
    <row r="128" spans="1:8" ht="12.75" customHeight="1">
      <c r="A128" s="8" t="s">
        <v>177</v>
      </c>
      <c r="B128" s="11"/>
      <c r="C128" s="11"/>
      <c r="D128" s="11"/>
      <c r="E128" s="11"/>
      <c r="G128" s="11"/>
      <c r="H128" s="11"/>
    </row>
    <row r="129" spans="1:8" ht="12" customHeight="1">
      <c r="B129" s="19" t="s">
        <v>178</v>
      </c>
      <c r="G129" s="9" t="s">
        <v>179</v>
      </c>
    </row>
    <row r="130" spans="1:8" ht="10.9" customHeight="1"/>
    <row r="131" spans="1:8" ht="10.9" customHeight="1">
      <c r="B131" s="11"/>
      <c r="C131" s="11"/>
      <c r="D131" s="11"/>
      <c r="E131" s="11"/>
      <c r="F131" s="11"/>
      <c r="G131" s="11"/>
      <c r="H131" s="11"/>
    </row>
    <row r="132" spans="1:8" ht="12" customHeight="1">
      <c r="B132" s="19" t="s">
        <v>715</v>
      </c>
      <c r="C132" s="99" t="s">
        <v>1320</v>
      </c>
      <c r="D132" s="19"/>
      <c r="F132" s="19"/>
      <c r="G132" s="19" t="s">
        <v>890</v>
      </c>
      <c r="H132" s="19"/>
    </row>
    <row r="133" spans="1:8" ht="10.9" customHeight="1"/>
    <row r="134" spans="1:8" ht="10.9" customHeight="1">
      <c r="B134" s="11"/>
      <c r="C134" s="11"/>
      <c r="D134" s="11"/>
      <c r="E134" s="11"/>
      <c r="F134" s="11"/>
      <c r="G134" s="11"/>
      <c r="H134" s="11"/>
    </row>
    <row r="135" spans="1:8" ht="12" customHeight="1">
      <c r="B135" s="19" t="s">
        <v>181</v>
      </c>
      <c r="C135" s="19"/>
      <c r="D135" s="19" t="s">
        <v>85</v>
      </c>
      <c r="E135" s="19"/>
      <c r="F135" s="19" t="s">
        <v>86</v>
      </c>
      <c r="G135" s="19"/>
      <c r="H135" s="19" t="s">
        <v>87</v>
      </c>
    </row>
    <row r="136" spans="1:8" ht="6" customHeight="1"/>
    <row r="137" spans="1:8" ht="12" customHeight="1">
      <c r="A137" s="18"/>
      <c r="B137" s="20" t="s">
        <v>88</v>
      </c>
    </row>
    <row r="138" spans="1:8" ht="10.9" customHeight="1"/>
    <row r="139" spans="1:8" ht="12.75" customHeight="1">
      <c r="A139" s="8" t="s">
        <v>177</v>
      </c>
      <c r="B139" s="11"/>
      <c r="C139" s="11"/>
      <c r="D139" s="11"/>
      <c r="E139" s="11"/>
      <c r="F139" s="11"/>
      <c r="G139" s="11"/>
      <c r="H139" s="11"/>
    </row>
    <row r="140" spans="1:8" ht="12" customHeight="1">
      <c r="B140" s="19" t="s">
        <v>89</v>
      </c>
      <c r="C140" s="19"/>
      <c r="D140" s="19" t="s">
        <v>90</v>
      </c>
      <c r="E140" s="19"/>
      <c r="G140" s="19" t="s">
        <v>56</v>
      </c>
      <c r="H140" s="19"/>
    </row>
    <row r="141" spans="1:8" ht="10.9" customHeight="1"/>
    <row r="142" spans="1:8" ht="12.75" customHeight="1">
      <c r="A142" s="8" t="s">
        <v>177</v>
      </c>
      <c r="B142" s="11"/>
      <c r="C142" s="11"/>
      <c r="D142" s="11"/>
      <c r="E142" s="11"/>
      <c r="G142" s="11"/>
      <c r="H142" s="11"/>
    </row>
    <row r="143" spans="1:8" ht="12" customHeight="1">
      <c r="B143" s="19" t="s">
        <v>91</v>
      </c>
      <c r="C143" s="19"/>
      <c r="D143" s="19"/>
      <c r="E143" s="19"/>
      <c r="F143" s="19"/>
      <c r="G143" s="19" t="s">
        <v>179</v>
      </c>
      <c r="H143" s="19"/>
    </row>
    <row r="144" spans="1:8" ht="10.9" customHeight="1"/>
    <row r="145" spans="1:8" ht="10.9" customHeight="1">
      <c r="B145" s="11"/>
      <c r="C145" s="11"/>
      <c r="D145" s="11"/>
      <c r="E145" s="11"/>
      <c r="F145" s="11"/>
      <c r="G145" s="11"/>
      <c r="H145" s="11"/>
    </row>
    <row r="146" spans="1:8" ht="12" customHeight="1">
      <c r="B146" s="19" t="s">
        <v>715</v>
      </c>
      <c r="C146" s="99" t="s">
        <v>1320</v>
      </c>
      <c r="D146" s="19"/>
      <c r="F146" s="19"/>
      <c r="G146" s="19" t="s">
        <v>890</v>
      </c>
      <c r="H146" s="19"/>
    </row>
    <row r="147" spans="1:8" ht="10.9" customHeight="1"/>
    <row r="148" spans="1:8" ht="10.9" customHeight="1">
      <c r="B148" s="11"/>
      <c r="C148" s="11"/>
      <c r="D148" s="11"/>
      <c r="E148" s="11"/>
      <c r="F148" s="11"/>
      <c r="G148" s="11"/>
      <c r="H148" s="11"/>
    </row>
    <row r="149" spans="1:8" ht="12" customHeight="1">
      <c r="B149" s="19" t="s">
        <v>181</v>
      </c>
      <c r="C149" s="19"/>
      <c r="D149" s="19" t="s">
        <v>85</v>
      </c>
      <c r="E149" s="19"/>
      <c r="F149" s="19" t="s">
        <v>86</v>
      </c>
      <c r="G149" s="19"/>
      <c r="H149" s="19" t="s">
        <v>87</v>
      </c>
    </row>
    <row r="150" spans="1:8" ht="6" customHeight="1"/>
    <row r="151" spans="1:8" ht="12" customHeight="1">
      <c r="A151" s="18"/>
      <c r="B151" s="20" t="s">
        <v>132</v>
      </c>
    </row>
    <row r="152" spans="1:8" ht="10.9" customHeight="1"/>
    <row r="153" spans="1:8" ht="10.9" customHeight="1">
      <c r="B153" s="11"/>
      <c r="C153" s="11"/>
      <c r="D153" s="11"/>
      <c r="E153" s="11"/>
      <c r="F153" s="11"/>
      <c r="G153" s="11"/>
      <c r="H153" s="11"/>
    </row>
    <row r="154" spans="1:8" ht="12" customHeight="1">
      <c r="B154" s="19" t="s">
        <v>133</v>
      </c>
      <c r="C154" s="19"/>
      <c r="D154" s="19"/>
      <c r="E154" s="19"/>
      <c r="F154" s="19" t="s">
        <v>176</v>
      </c>
      <c r="G154" s="19"/>
      <c r="H154" s="19"/>
    </row>
    <row r="155" spans="1:8" ht="10.15" customHeight="1"/>
    <row r="156" spans="1:8" ht="12.75" customHeight="1">
      <c r="A156" s="8" t="s">
        <v>177</v>
      </c>
      <c r="B156" s="11"/>
      <c r="C156" s="11"/>
      <c r="D156" s="11"/>
      <c r="E156" s="11"/>
      <c r="G156" s="11"/>
      <c r="H156" s="11"/>
    </row>
    <row r="157" spans="1:8" ht="12" customHeight="1">
      <c r="B157" s="19" t="s">
        <v>178</v>
      </c>
      <c r="G157" s="9" t="s">
        <v>179</v>
      </c>
    </row>
    <row r="158" spans="1:8" ht="12.75" customHeight="1"/>
    <row r="159" spans="1:8" ht="10.15" customHeight="1">
      <c r="B159" s="11"/>
      <c r="C159" s="11"/>
      <c r="D159" s="11"/>
      <c r="E159" s="11"/>
      <c r="F159" s="11"/>
      <c r="G159" s="11"/>
      <c r="H159" s="11"/>
    </row>
    <row r="160" spans="1:8" ht="12" customHeight="1">
      <c r="B160" s="19" t="s">
        <v>715</v>
      </c>
      <c r="C160" s="99" t="s">
        <v>1320</v>
      </c>
      <c r="D160" s="19"/>
      <c r="F160" s="19"/>
      <c r="G160" s="19" t="s">
        <v>890</v>
      </c>
      <c r="H160" s="19"/>
    </row>
    <row r="161" spans="1:8" ht="12.75" customHeight="1"/>
    <row r="162" spans="1:8" ht="10.15" customHeight="1">
      <c r="B162" s="11"/>
      <c r="C162" s="11"/>
      <c r="D162" s="11"/>
      <c r="E162" s="11"/>
      <c r="F162" s="11"/>
      <c r="G162" s="11"/>
      <c r="H162" s="11"/>
    </row>
    <row r="163" spans="1:8" ht="12" customHeight="1">
      <c r="B163" s="19" t="s">
        <v>181</v>
      </c>
      <c r="C163" s="19"/>
      <c r="D163" s="19" t="s">
        <v>85</v>
      </c>
      <c r="E163" s="19"/>
      <c r="F163" s="19" t="s">
        <v>86</v>
      </c>
      <c r="G163" s="19"/>
      <c r="H163" s="19" t="s">
        <v>87</v>
      </c>
    </row>
    <row r="164" spans="1:8" ht="12.75" customHeight="1"/>
    <row r="165" spans="1:8" ht="10.15" customHeight="1">
      <c r="B165" s="11"/>
      <c r="C165" s="11"/>
      <c r="D165" s="11"/>
      <c r="E165" s="11"/>
      <c r="F165" s="11"/>
      <c r="G165" s="11"/>
      <c r="H165" s="11"/>
    </row>
    <row r="166" spans="1:8" ht="12" customHeight="1">
      <c r="B166" s="19" t="s">
        <v>134</v>
      </c>
      <c r="C166" s="19"/>
      <c r="D166" s="19"/>
      <c r="E166" s="19"/>
      <c r="F166" s="19" t="s">
        <v>176</v>
      </c>
      <c r="G166" s="19"/>
      <c r="H166" s="19"/>
    </row>
    <row r="167" spans="1:8" ht="12.75" customHeight="1"/>
    <row r="168" spans="1:8" ht="12.75" customHeight="1">
      <c r="A168" s="8" t="s">
        <v>177</v>
      </c>
      <c r="B168" s="11"/>
      <c r="C168" s="11"/>
      <c r="D168" s="11"/>
      <c r="E168" s="11"/>
      <c r="G168" s="11"/>
      <c r="H168" s="11"/>
    </row>
    <row r="169" spans="1:8" ht="12" customHeight="1">
      <c r="B169" s="19" t="s">
        <v>178</v>
      </c>
      <c r="G169" s="9" t="s">
        <v>179</v>
      </c>
    </row>
    <row r="170" spans="1:8" ht="12.75" customHeight="1"/>
    <row r="171" spans="1:8" ht="10.15" customHeight="1">
      <c r="B171" s="11"/>
      <c r="C171" s="11"/>
      <c r="D171" s="11"/>
      <c r="E171" s="11"/>
      <c r="F171" s="11"/>
      <c r="G171" s="11"/>
      <c r="H171" s="11"/>
    </row>
    <row r="172" spans="1:8" ht="12" customHeight="1">
      <c r="B172" s="19" t="s">
        <v>715</v>
      </c>
      <c r="C172" s="99" t="s">
        <v>1320</v>
      </c>
      <c r="D172" s="19"/>
      <c r="F172" s="19"/>
      <c r="G172" s="19" t="s">
        <v>890</v>
      </c>
      <c r="H172" s="19"/>
    </row>
    <row r="173" spans="1:8" ht="12.75" customHeight="1"/>
    <row r="174" spans="1:8" ht="10.15" customHeight="1">
      <c r="B174" s="11"/>
      <c r="C174" s="11"/>
      <c r="D174" s="11"/>
      <c r="E174" s="11"/>
      <c r="F174" s="11"/>
      <c r="G174" s="11"/>
      <c r="H174" s="11"/>
    </row>
    <row r="175" spans="1:8">
      <c r="B175" s="19" t="s">
        <v>181</v>
      </c>
      <c r="C175" s="19"/>
      <c r="D175" s="19" t="s">
        <v>85</v>
      </c>
      <c r="E175" s="19"/>
      <c r="F175" s="19" t="s">
        <v>86</v>
      </c>
      <c r="G175" s="19"/>
      <c r="H175" s="19" t="s">
        <v>87</v>
      </c>
    </row>
  </sheetData>
  <sheetProtection algorithmName="SHA-512" hashValue="pWXhGIRRn33K5VkfH8OYfG+rr0V0iZcYNsuCNQCKiLKyuN7d7bifGTZ6FRBlPYCn3wWwi+SnJYU9gqtY+5Lu7A==" saltValue="2j8emBNhGCg0rmQPuW30zg==" spinCount="100000" sheet="1" selectLockedCells="1" selectUnlockedCells="1"/>
  <dataConsolidate/>
  <mergeCells count="41">
    <mergeCell ref="B91:H91"/>
    <mergeCell ref="B75:H75"/>
    <mergeCell ref="B92:H92"/>
    <mergeCell ref="B59:H59"/>
    <mergeCell ref="B60:H60"/>
    <mergeCell ref="B65:H65"/>
    <mergeCell ref="B77:H77"/>
    <mergeCell ref="B63:H63"/>
    <mergeCell ref="A73:C73"/>
    <mergeCell ref="B72:F72"/>
    <mergeCell ref="B51:H51"/>
    <mergeCell ref="B47:H47"/>
    <mergeCell ref="B49:C49"/>
    <mergeCell ref="E49:H49"/>
    <mergeCell ref="B57:H57"/>
    <mergeCell ref="B55:H55"/>
    <mergeCell ref="A121:H121"/>
    <mergeCell ref="B116:H116"/>
    <mergeCell ref="B93:H93"/>
    <mergeCell ref="B94:H94"/>
    <mergeCell ref="C97:H97"/>
    <mergeCell ref="C102:H102"/>
    <mergeCell ref="C107:H107"/>
    <mergeCell ref="C112:H112"/>
    <mergeCell ref="C98:H98"/>
    <mergeCell ref="C119:F119"/>
    <mergeCell ref="A118:H118"/>
    <mergeCell ref="A1:H1"/>
    <mergeCell ref="A2:H2"/>
    <mergeCell ref="C24:H24"/>
    <mergeCell ref="C26:H26"/>
    <mergeCell ref="B45:H45"/>
    <mergeCell ref="B30:H30"/>
    <mergeCell ref="C35:H35"/>
    <mergeCell ref="B43:H43"/>
    <mergeCell ref="C4:D4"/>
    <mergeCell ref="B17:H17"/>
    <mergeCell ref="B20:H20"/>
    <mergeCell ref="D38:H38"/>
    <mergeCell ref="B32:H32"/>
    <mergeCell ref="C27:H27"/>
  </mergeCells>
  <phoneticPr fontId="2" type="noConversion"/>
  <pageMargins left="0.75" right="0.75" top="1" bottom="1" header="0.5" footer="0.5"/>
  <pageSetup orientation="portrait" r:id="rId1"/>
  <headerFooter alignWithMargins="0">
    <oddFooter>&amp;CBID FORM&amp;R00 41 13 - &amp;P of &amp;N</oddFooter>
  </headerFooter>
  <rowBreaks count="2" manualBreakCount="2">
    <brk id="90" max="16383" man="1"/>
    <brk id="1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79"/>
  <sheetViews>
    <sheetView showGridLines="0" showRowColHeaders="0" showZeros="0" view="pageBreakPreview" topLeftCell="A41" zoomScale="150" zoomScaleNormal="150" zoomScaleSheetLayoutView="150" workbookViewId="0">
      <selection activeCell="A3" sqref="A3"/>
    </sheetView>
  </sheetViews>
  <sheetFormatPr defaultRowHeight="12.75"/>
  <cols>
    <col min="1" max="1" width="4.85546875" customWidth="1"/>
    <col min="2" max="2" width="4.5703125" customWidth="1"/>
    <col min="4" max="4" width="16.7109375" customWidth="1"/>
    <col min="5" max="5" width="6.5703125" customWidth="1"/>
    <col min="6" max="6" width="11.85546875" customWidth="1"/>
    <col min="7" max="7" width="23" customWidth="1"/>
    <col min="8" max="8" width="0.85546875" customWidth="1"/>
    <col min="9" max="9" width="13.140625" customWidth="1"/>
  </cols>
  <sheetData>
    <row r="1" spans="1:9" ht="15.75">
      <c r="A1" s="241" t="s">
        <v>141</v>
      </c>
      <c r="B1" s="241"/>
      <c r="C1" s="241"/>
      <c r="D1" s="241"/>
      <c r="E1" s="241"/>
      <c r="F1" s="241"/>
      <c r="G1" s="241"/>
      <c r="H1" s="241"/>
      <c r="I1" s="241"/>
    </row>
    <row r="2" spans="1:9" ht="15">
      <c r="A2" s="285" t="s">
        <v>1351</v>
      </c>
      <c r="B2" s="285"/>
      <c r="C2" s="285"/>
      <c r="D2" s="285"/>
      <c r="E2" s="285"/>
      <c r="F2" s="285"/>
      <c r="G2" s="285"/>
      <c r="H2" s="285"/>
      <c r="I2" s="285"/>
    </row>
    <row r="3" spans="1:9" ht="14.25">
      <c r="A3" s="9"/>
      <c r="B3" s="9"/>
      <c r="C3" s="9"/>
      <c r="D3" s="9"/>
      <c r="E3" s="9"/>
      <c r="F3" s="9"/>
      <c r="G3" s="9"/>
      <c r="H3" s="9"/>
      <c r="I3" s="9"/>
    </row>
    <row r="4" spans="1:9" ht="15" customHeight="1">
      <c r="A4" s="9" t="s">
        <v>142</v>
      </c>
      <c r="B4" s="9"/>
      <c r="C4" s="9"/>
      <c r="D4" s="9"/>
      <c r="E4" s="9"/>
      <c r="F4" s="9"/>
      <c r="G4" s="9"/>
      <c r="H4" s="9"/>
      <c r="I4" s="9"/>
    </row>
    <row r="5" spans="1:9" ht="30.75" customHeight="1">
      <c r="A5" s="9" t="s">
        <v>144</v>
      </c>
      <c r="B5" s="9"/>
      <c r="C5" s="282">
        <f>'Post-Bid Information Sheet'!B3</f>
        <v>0</v>
      </c>
      <c r="D5" s="282"/>
      <c r="E5" s="282"/>
      <c r="F5" s="282"/>
      <c r="G5" s="282"/>
      <c r="H5" s="282"/>
      <c r="I5" s="12" t="s">
        <v>143</v>
      </c>
    </row>
    <row r="6" spans="1:9" ht="30" customHeight="1">
      <c r="A6" s="9" t="s">
        <v>145</v>
      </c>
      <c r="B6" s="282">
        <f>'Post-Bid Information Sheet'!B11</f>
        <v>0</v>
      </c>
      <c r="C6" s="282"/>
      <c r="D6" s="282"/>
      <c r="E6" s="282"/>
      <c r="F6" s="282"/>
      <c r="G6" s="282"/>
      <c r="H6" s="282"/>
      <c r="I6" s="12" t="s">
        <v>146</v>
      </c>
    </row>
    <row r="7" spans="1:9" ht="27" customHeight="1">
      <c r="A7" s="9" t="s">
        <v>147</v>
      </c>
      <c r="B7" s="9"/>
      <c r="C7" s="9"/>
      <c r="D7" s="9"/>
      <c r="E7" s="9"/>
      <c r="F7" s="286"/>
      <c r="G7" s="286"/>
      <c r="H7" s="286"/>
      <c r="I7" s="12" t="s">
        <v>148</v>
      </c>
    </row>
    <row r="8" spans="1:9" ht="27" customHeight="1">
      <c r="A8" s="279" t="s">
        <v>1046</v>
      </c>
      <c r="B8" s="280"/>
      <c r="C8" s="280"/>
      <c r="D8" s="280"/>
      <c r="E8" s="280"/>
      <c r="F8" s="280"/>
      <c r="G8" s="280"/>
      <c r="H8" s="280"/>
      <c r="I8" s="280"/>
    </row>
    <row r="9" spans="1:9" ht="27" customHeight="1">
      <c r="A9" s="279" t="s">
        <v>1047</v>
      </c>
      <c r="B9" s="280"/>
      <c r="C9" s="280"/>
      <c r="D9" s="280"/>
      <c r="E9" s="280"/>
      <c r="F9" s="280"/>
      <c r="G9" s="280"/>
      <c r="H9" s="280"/>
      <c r="I9" s="280"/>
    </row>
    <row r="10" spans="1:9" ht="22.5" customHeight="1">
      <c r="A10" s="2" t="s">
        <v>1030</v>
      </c>
      <c r="B10" s="281">
        <f>'Pre-Bid Information Sheet'!B3</f>
        <v>0</v>
      </c>
      <c r="C10" s="281"/>
      <c r="D10" s="281"/>
      <c r="E10" s="281"/>
      <c r="F10" s="281"/>
      <c r="G10" s="281"/>
      <c r="H10" s="9" t="s">
        <v>713</v>
      </c>
      <c r="I10" s="9"/>
    </row>
    <row r="11" spans="1:9" ht="9" customHeight="1">
      <c r="A11" s="9"/>
      <c r="B11" s="25"/>
      <c r="C11" s="25"/>
      <c r="D11" s="25"/>
      <c r="E11" s="25"/>
      <c r="F11" s="25"/>
      <c r="G11" s="25"/>
      <c r="H11" s="9"/>
      <c r="I11" s="9"/>
    </row>
    <row r="12" spans="1:9" ht="78.75" customHeight="1">
      <c r="A12" s="283" t="s">
        <v>962</v>
      </c>
      <c r="B12" s="283"/>
      <c r="C12" s="283"/>
      <c r="D12" s="283"/>
      <c r="E12" s="283"/>
      <c r="F12" s="283"/>
      <c r="G12" s="283"/>
      <c r="H12" s="283"/>
      <c r="I12" s="283"/>
    </row>
    <row r="13" spans="1:9" ht="26.25" customHeight="1">
      <c r="A13" s="284" t="s">
        <v>407</v>
      </c>
      <c r="B13" s="284"/>
      <c r="C13" s="284"/>
      <c r="D13" s="284"/>
      <c r="E13" s="284"/>
      <c r="F13" s="284"/>
      <c r="G13" s="284"/>
      <c r="H13" s="284"/>
      <c r="I13" s="284"/>
    </row>
    <row r="14" spans="1:9" ht="21" customHeight="1">
      <c r="A14" s="287" t="s">
        <v>1179</v>
      </c>
      <c r="B14" s="288"/>
      <c r="C14" s="288"/>
      <c r="D14" s="288"/>
      <c r="E14" s="288"/>
      <c r="F14" s="288"/>
      <c r="G14" s="288"/>
      <c r="H14" s="282">
        <f>'Pre-Bid Information Sheet'!B11</f>
        <v>0</v>
      </c>
      <c r="I14" s="282"/>
    </row>
    <row r="15" spans="1:9" ht="21" customHeight="1">
      <c r="A15" s="282">
        <f>'Pre-Bid Information Sheet'!B15</f>
        <v>0</v>
      </c>
      <c r="B15" s="282"/>
      <c r="C15" s="282"/>
      <c r="D15" s="282"/>
      <c r="E15" s="282"/>
      <c r="F15" s="282"/>
      <c r="G15" s="282"/>
      <c r="H15" s="282"/>
      <c r="I15" s="282"/>
    </row>
    <row r="16" spans="1:9" ht="9" customHeight="1">
      <c r="A16" s="12"/>
      <c r="B16" s="12"/>
      <c r="C16" s="12"/>
      <c r="D16" s="12"/>
      <c r="E16" s="12"/>
      <c r="F16" s="12"/>
      <c r="G16" s="12"/>
      <c r="H16" s="12"/>
      <c r="I16" s="12"/>
    </row>
    <row r="17" spans="1:9" ht="53.25" customHeight="1">
      <c r="A17" s="283" t="s">
        <v>716</v>
      </c>
      <c r="B17" s="283"/>
      <c r="C17" s="283"/>
      <c r="D17" s="283"/>
      <c r="E17" s="283"/>
      <c r="F17" s="283"/>
      <c r="G17" s="283"/>
      <c r="H17" s="283"/>
      <c r="I17" s="283"/>
    </row>
    <row r="18" spans="1:9" ht="22.5" customHeight="1">
      <c r="A18" s="9"/>
      <c r="B18" s="9"/>
      <c r="C18" s="9" t="s">
        <v>717</v>
      </c>
      <c r="D18" s="9"/>
      <c r="E18" s="9"/>
      <c r="F18" s="9"/>
      <c r="G18" s="9"/>
      <c r="H18" s="9"/>
      <c r="I18" s="9"/>
    </row>
    <row r="19" spans="1:9" ht="22.5" customHeight="1">
      <c r="A19" s="9"/>
      <c r="B19" s="9"/>
      <c r="C19" s="290" t="s">
        <v>1028</v>
      </c>
      <c r="D19" s="216"/>
      <c r="E19" s="216"/>
      <c r="F19" s="216"/>
      <c r="G19" s="216"/>
      <c r="H19" s="216"/>
      <c r="I19" s="216"/>
    </row>
    <row r="20" spans="1:9" ht="22.5" customHeight="1">
      <c r="C20" s="290" t="s">
        <v>1029</v>
      </c>
      <c r="D20" s="290"/>
      <c r="E20" s="290"/>
      <c r="F20" s="290"/>
      <c r="G20" s="290"/>
      <c r="H20" s="290"/>
      <c r="I20" s="290"/>
    </row>
    <row r="21" spans="1:9" ht="22.5" customHeight="1">
      <c r="A21" s="9"/>
      <c r="B21" s="9"/>
      <c r="C21" s="291" t="s">
        <v>149</v>
      </c>
      <c r="D21" s="216"/>
      <c r="E21" s="216"/>
      <c r="F21" s="216"/>
      <c r="G21" s="216"/>
      <c r="H21" s="216"/>
      <c r="I21" s="216"/>
    </row>
    <row r="22" spans="1:9" ht="22.5" customHeight="1">
      <c r="A22" s="9"/>
      <c r="B22" s="9"/>
      <c r="C22" s="9" t="s">
        <v>636</v>
      </c>
      <c r="D22" s="9"/>
      <c r="E22" s="9"/>
      <c r="F22" s="9"/>
      <c r="G22" s="9"/>
      <c r="H22" s="9"/>
      <c r="I22" s="9"/>
    </row>
    <row r="23" spans="1:9" ht="22.5" customHeight="1">
      <c r="C23" s="291" t="s">
        <v>635</v>
      </c>
      <c r="D23" s="216"/>
      <c r="E23" s="216"/>
      <c r="F23" s="216"/>
      <c r="G23" s="216"/>
      <c r="H23" s="216"/>
      <c r="I23" s="216"/>
    </row>
    <row r="24" spans="1:9" ht="9.75" customHeight="1">
      <c r="A24" s="9"/>
      <c r="B24" s="9"/>
      <c r="C24" s="9"/>
      <c r="D24" s="9"/>
      <c r="E24" s="9"/>
      <c r="F24" s="9"/>
      <c r="G24" s="9"/>
      <c r="H24" s="9"/>
      <c r="I24" s="9"/>
    </row>
    <row r="25" spans="1:9" ht="123" customHeight="1">
      <c r="A25" s="283" t="s">
        <v>54</v>
      </c>
      <c r="B25" s="283"/>
      <c r="C25" s="283"/>
      <c r="D25" s="283"/>
      <c r="E25" s="283"/>
      <c r="F25" s="283"/>
      <c r="G25" s="283"/>
      <c r="H25" s="283"/>
      <c r="I25" s="283"/>
    </row>
    <row r="26" spans="1:9" ht="11.25" customHeight="1">
      <c r="A26" s="9"/>
      <c r="B26" s="9"/>
      <c r="C26" s="9"/>
      <c r="D26" s="9"/>
      <c r="E26" s="9"/>
      <c r="F26" s="9"/>
      <c r="G26" s="9"/>
      <c r="H26" s="9"/>
      <c r="I26" s="9"/>
    </row>
    <row r="27" spans="1:9" ht="102.75" customHeight="1">
      <c r="A27" s="283" t="s">
        <v>461</v>
      </c>
      <c r="B27" s="283"/>
      <c r="C27" s="283"/>
      <c r="D27" s="283"/>
      <c r="E27" s="283"/>
      <c r="F27" s="283"/>
      <c r="G27" s="283"/>
      <c r="H27" s="283"/>
      <c r="I27" s="283"/>
    </row>
    <row r="28" spans="1:9" ht="9.75" customHeight="1">
      <c r="A28" s="9"/>
      <c r="B28" s="9"/>
      <c r="C28" s="9"/>
      <c r="D28" s="9"/>
      <c r="E28" s="9"/>
      <c r="F28" s="9"/>
      <c r="G28" s="9"/>
      <c r="H28" s="9"/>
      <c r="I28" s="9"/>
    </row>
    <row r="29" spans="1:9" ht="14.25" customHeight="1">
      <c r="A29" s="9"/>
      <c r="B29" s="9"/>
      <c r="C29" s="9"/>
      <c r="D29" s="9"/>
      <c r="E29" s="9"/>
      <c r="F29" s="9"/>
      <c r="G29" s="9"/>
      <c r="H29" s="9"/>
      <c r="I29" s="9"/>
    </row>
    <row r="30" spans="1:9" ht="18" customHeight="1">
      <c r="A30" s="9" t="s">
        <v>835</v>
      </c>
      <c r="B30" s="9"/>
      <c r="C30" s="9"/>
      <c r="D30" s="9"/>
      <c r="E30" s="9"/>
      <c r="F30" s="9"/>
      <c r="G30" s="9"/>
      <c r="H30" s="9"/>
      <c r="I30" s="9"/>
    </row>
    <row r="31" spans="1:9" ht="22.5" customHeight="1">
      <c r="A31" s="9" t="s">
        <v>836</v>
      </c>
      <c r="B31" s="9"/>
      <c r="C31" s="9"/>
      <c r="D31" s="9"/>
      <c r="E31" s="9"/>
      <c r="F31" s="9"/>
      <c r="G31" s="9"/>
      <c r="H31" s="9"/>
      <c r="I31" s="9"/>
    </row>
    <row r="32" spans="1:9" ht="14.25">
      <c r="A32" s="9"/>
      <c r="B32" s="9"/>
      <c r="C32" s="9"/>
      <c r="D32" s="9"/>
      <c r="E32" s="9"/>
      <c r="F32" s="9"/>
      <c r="G32" s="9"/>
      <c r="H32" s="9"/>
      <c r="I32" s="9"/>
    </row>
    <row r="33" spans="1:9" ht="22.5" customHeight="1">
      <c r="A33" s="289" t="s">
        <v>55</v>
      </c>
      <c r="B33" s="289"/>
      <c r="C33" s="289"/>
      <c r="D33" s="289"/>
      <c r="E33" s="282">
        <f>'Post-Bid Information Sheet'!B3</f>
        <v>0</v>
      </c>
      <c r="F33" s="282"/>
      <c r="G33" s="282"/>
      <c r="H33" s="282"/>
      <c r="I33" s="282"/>
    </row>
    <row r="34" spans="1:9" ht="27" customHeight="1">
      <c r="A34" s="289" t="s">
        <v>837</v>
      </c>
      <c r="B34" s="289"/>
      <c r="C34" s="289"/>
      <c r="D34" s="289"/>
      <c r="E34" s="24"/>
      <c r="F34" s="24"/>
      <c r="G34" s="24"/>
      <c r="H34" s="24"/>
      <c r="I34" s="24"/>
    </row>
    <row r="35" spans="1:9" ht="27" customHeight="1">
      <c r="A35" s="289" t="s">
        <v>981</v>
      </c>
      <c r="B35" s="289"/>
      <c r="C35" s="289"/>
      <c r="D35" s="289"/>
      <c r="E35" s="24"/>
      <c r="F35" s="24"/>
      <c r="G35" s="24"/>
      <c r="H35" s="24"/>
      <c r="I35" s="24"/>
    </row>
    <row r="36" spans="1:9" ht="27" customHeight="1">
      <c r="A36" s="289" t="s">
        <v>839</v>
      </c>
      <c r="B36" s="289"/>
      <c r="C36" s="289"/>
      <c r="D36" s="289"/>
      <c r="E36" s="24"/>
      <c r="F36" s="24"/>
      <c r="G36" s="24"/>
      <c r="H36" s="24"/>
      <c r="I36" s="24"/>
    </row>
    <row r="37" spans="1:9" ht="14.25">
      <c r="A37" s="9"/>
      <c r="B37" s="9"/>
      <c r="C37" s="9"/>
      <c r="D37" s="9"/>
      <c r="E37" s="9"/>
      <c r="F37" s="9"/>
      <c r="G37" s="9"/>
      <c r="H37" s="9"/>
      <c r="I37" s="9"/>
    </row>
    <row r="38" spans="1:9" ht="22.5" customHeight="1">
      <c r="A38" s="289" t="s">
        <v>840</v>
      </c>
      <c r="B38" s="289"/>
      <c r="C38" s="289"/>
      <c r="D38" s="289"/>
      <c r="E38" s="282">
        <f>'Post-Bid Information Sheet'!B11</f>
        <v>0</v>
      </c>
      <c r="F38" s="282"/>
      <c r="G38" s="282"/>
      <c r="H38" s="282"/>
      <c r="I38" s="282"/>
    </row>
    <row r="39" spans="1:9" ht="27" customHeight="1">
      <c r="A39" s="289" t="s">
        <v>841</v>
      </c>
      <c r="B39" s="289"/>
      <c r="C39" s="289"/>
      <c r="D39" s="289"/>
      <c r="E39" s="24"/>
      <c r="F39" s="24"/>
      <c r="G39" s="24"/>
      <c r="H39" s="24"/>
      <c r="I39" s="24"/>
    </row>
    <row r="40" spans="1:9" ht="27" customHeight="1">
      <c r="A40" s="289" t="s">
        <v>842</v>
      </c>
      <c r="B40" s="289"/>
      <c r="C40" s="289"/>
      <c r="D40" s="289"/>
      <c r="E40" s="24"/>
      <c r="F40" s="24"/>
      <c r="G40" s="24"/>
      <c r="H40" s="24"/>
      <c r="I40" s="24"/>
    </row>
    <row r="41" spans="1:9" ht="27" customHeight="1">
      <c r="A41" s="289" t="s">
        <v>838</v>
      </c>
      <c r="B41" s="289"/>
      <c r="C41" s="289"/>
      <c r="D41" s="289"/>
      <c r="E41" s="24"/>
      <c r="F41" s="24"/>
      <c r="G41" s="24"/>
      <c r="H41" s="24"/>
      <c r="I41" s="24"/>
    </row>
    <row r="42" spans="1:9" ht="27" customHeight="1">
      <c r="A42" s="289" t="s">
        <v>843</v>
      </c>
      <c r="B42" s="289"/>
      <c r="C42" s="289"/>
      <c r="D42" s="289"/>
      <c r="E42" s="24"/>
      <c r="F42" s="24"/>
      <c r="G42" s="24"/>
      <c r="H42" s="24"/>
      <c r="I42" s="24"/>
    </row>
    <row r="43" spans="1:9" ht="27" customHeight="1">
      <c r="A43" s="9"/>
      <c r="B43" s="9"/>
      <c r="C43" s="9"/>
      <c r="D43" s="9"/>
      <c r="E43" s="9"/>
      <c r="F43" s="9"/>
      <c r="G43" s="9"/>
      <c r="H43" s="9"/>
      <c r="I43" s="9"/>
    </row>
    <row r="44" spans="1:9" ht="100.5" customHeight="1">
      <c r="A44" s="268" t="s">
        <v>1048</v>
      </c>
      <c r="B44" s="268"/>
      <c r="C44" s="268"/>
      <c r="D44" s="268"/>
      <c r="E44" s="268"/>
      <c r="F44" s="268"/>
      <c r="G44" s="268"/>
      <c r="H44" s="268"/>
      <c r="I44" s="268"/>
    </row>
    <row r="45" spans="1:9" ht="18" customHeight="1">
      <c r="A45" s="3"/>
      <c r="B45" s="9"/>
      <c r="C45" s="9"/>
      <c r="D45" s="9"/>
      <c r="E45" s="9"/>
      <c r="F45" s="9"/>
      <c r="G45" s="9"/>
      <c r="H45" s="9"/>
      <c r="I45" s="9"/>
    </row>
    <row r="46" spans="1:9" ht="18" customHeight="1">
      <c r="A46" s="3"/>
      <c r="B46" s="9"/>
      <c r="C46" s="9"/>
      <c r="D46" s="9"/>
      <c r="E46" s="9"/>
      <c r="F46" s="9"/>
      <c r="G46" s="9"/>
      <c r="H46" s="9"/>
      <c r="I46" s="9"/>
    </row>
    <row r="47" spans="1:9" ht="18" customHeight="1">
      <c r="A47" s="3"/>
      <c r="B47" s="9"/>
      <c r="C47" s="9"/>
      <c r="D47" s="9"/>
      <c r="E47" s="9"/>
      <c r="F47" s="9"/>
      <c r="G47" s="9"/>
      <c r="H47" s="9"/>
      <c r="I47" s="9"/>
    </row>
    <row r="48" spans="1:9" ht="18" customHeight="1">
      <c r="A48" s="3"/>
      <c r="B48" s="9"/>
      <c r="C48" s="9"/>
      <c r="D48" s="9"/>
      <c r="E48" s="9"/>
      <c r="F48" s="9"/>
      <c r="G48" s="9"/>
      <c r="H48" s="9"/>
      <c r="I48" s="9"/>
    </row>
    <row r="49" spans="1:9" ht="14.25">
      <c r="A49" s="9"/>
      <c r="B49" s="9"/>
      <c r="C49" s="9"/>
      <c r="D49" s="9"/>
      <c r="E49" s="25"/>
      <c r="F49" s="9"/>
      <c r="G49" s="9"/>
      <c r="H49" s="9"/>
      <c r="I49" s="9"/>
    </row>
    <row r="50" spans="1:9" ht="14.25">
      <c r="A50" s="9"/>
      <c r="B50" s="9"/>
      <c r="C50" s="9"/>
      <c r="D50" s="9"/>
      <c r="E50" s="9"/>
      <c r="F50" s="9"/>
      <c r="G50" s="9"/>
      <c r="H50" s="9"/>
      <c r="I50" s="9"/>
    </row>
    <row r="51" spans="1:9" ht="14.25">
      <c r="A51" s="9"/>
      <c r="B51" s="9"/>
      <c r="C51" s="9"/>
      <c r="D51" s="9"/>
      <c r="E51" s="9"/>
      <c r="F51" s="9"/>
      <c r="G51" s="9"/>
      <c r="H51" s="9"/>
      <c r="I51" s="9"/>
    </row>
    <row r="52" spans="1:9" ht="14.25">
      <c r="A52" s="9"/>
      <c r="B52" s="9"/>
      <c r="C52" s="9"/>
      <c r="D52" s="9"/>
      <c r="E52" s="9"/>
      <c r="F52" s="9"/>
      <c r="G52" s="9"/>
      <c r="H52" s="9"/>
      <c r="I52" s="9"/>
    </row>
    <row r="53" spans="1:9" ht="14.25">
      <c r="A53" s="9"/>
      <c r="B53" s="9"/>
      <c r="C53" s="9"/>
      <c r="D53" s="9"/>
      <c r="E53" s="9"/>
      <c r="F53" s="9"/>
      <c r="G53" s="9"/>
      <c r="H53" s="9"/>
      <c r="I53" s="9"/>
    </row>
    <row r="54" spans="1:9" ht="14.25">
      <c r="A54" s="9"/>
      <c r="B54" s="9"/>
      <c r="C54" s="9"/>
      <c r="D54" s="9"/>
      <c r="E54" s="9"/>
      <c r="F54" s="9"/>
      <c r="G54" s="9"/>
      <c r="H54" s="9"/>
      <c r="I54" s="9"/>
    </row>
    <row r="55" spans="1:9" ht="14.25">
      <c r="A55" s="9"/>
      <c r="B55" s="9"/>
      <c r="C55" s="9"/>
      <c r="D55" s="9"/>
      <c r="E55" s="9"/>
      <c r="F55" s="9"/>
      <c r="G55" s="9"/>
      <c r="H55" s="9"/>
      <c r="I55" s="9"/>
    </row>
    <row r="56" spans="1:9" ht="14.25">
      <c r="A56" s="9"/>
      <c r="B56" s="9"/>
      <c r="C56" s="9"/>
      <c r="D56" s="9"/>
      <c r="E56" s="9"/>
      <c r="F56" s="9"/>
      <c r="G56" s="9"/>
      <c r="H56" s="9"/>
      <c r="I56" s="9"/>
    </row>
    <row r="57" spans="1:9" ht="14.25">
      <c r="A57" s="9"/>
      <c r="B57" s="9"/>
      <c r="C57" s="9"/>
      <c r="D57" s="9"/>
      <c r="E57" s="9"/>
      <c r="F57" s="9"/>
      <c r="G57" s="9"/>
      <c r="H57" s="9"/>
      <c r="I57" s="9"/>
    </row>
    <row r="58" spans="1:9" ht="14.25">
      <c r="A58" s="9"/>
      <c r="B58" s="9"/>
      <c r="C58" s="9"/>
      <c r="D58" s="9"/>
      <c r="E58" s="9"/>
      <c r="F58" s="9"/>
      <c r="G58" s="9"/>
      <c r="H58" s="9"/>
      <c r="I58" s="9"/>
    </row>
    <row r="59" spans="1:9" ht="14.25">
      <c r="A59" s="9"/>
      <c r="B59" s="9"/>
      <c r="C59" s="9"/>
      <c r="D59" s="9"/>
      <c r="E59" s="9"/>
      <c r="F59" s="9"/>
      <c r="G59" s="9"/>
      <c r="H59" s="9"/>
      <c r="I59" s="9"/>
    </row>
    <row r="60" spans="1:9" ht="14.25">
      <c r="A60" s="9"/>
      <c r="B60" s="9"/>
      <c r="C60" s="9"/>
      <c r="D60" s="9"/>
      <c r="E60" s="9"/>
      <c r="F60" s="9"/>
      <c r="G60" s="9"/>
      <c r="H60" s="9"/>
      <c r="I60" s="9"/>
    </row>
    <row r="61" spans="1:9" ht="14.25">
      <c r="A61" s="9"/>
      <c r="B61" s="9"/>
      <c r="C61" s="9"/>
      <c r="D61" s="9"/>
      <c r="E61" s="9"/>
      <c r="F61" s="9"/>
      <c r="G61" s="9"/>
      <c r="H61" s="9"/>
      <c r="I61" s="9"/>
    </row>
    <row r="62" spans="1:9" ht="14.25">
      <c r="A62" s="9"/>
      <c r="B62" s="9"/>
      <c r="C62" s="9"/>
      <c r="D62" s="9"/>
      <c r="E62" s="9"/>
      <c r="F62" s="9"/>
      <c r="G62" s="9"/>
      <c r="H62" s="9"/>
      <c r="I62" s="9"/>
    </row>
    <row r="63" spans="1:9" ht="14.25">
      <c r="A63" s="9"/>
      <c r="B63" s="9"/>
      <c r="C63" s="9"/>
      <c r="D63" s="9"/>
      <c r="E63" s="9"/>
      <c r="F63" s="9"/>
      <c r="G63" s="9"/>
      <c r="H63" s="9"/>
      <c r="I63" s="9"/>
    </row>
    <row r="64" spans="1:9" ht="14.25">
      <c r="A64" s="9"/>
      <c r="B64" s="9"/>
      <c r="C64" s="9"/>
      <c r="D64" s="9"/>
      <c r="E64" s="9"/>
      <c r="F64" s="9"/>
      <c r="G64" s="9"/>
      <c r="H64" s="9"/>
      <c r="I64" s="9"/>
    </row>
    <row r="65" spans="1:9" ht="14.25">
      <c r="A65" s="9"/>
      <c r="B65" s="9"/>
      <c r="C65" s="9"/>
      <c r="D65" s="9"/>
      <c r="E65" s="9"/>
      <c r="F65" s="9"/>
      <c r="G65" s="9"/>
      <c r="H65" s="9"/>
      <c r="I65" s="9"/>
    </row>
    <row r="66" spans="1:9" ht="14.25">
      <c r="A66" s="9"/>
      <c r="B66" s="9"/>
      <c r="C66" s="9"/>
      <c r="D66" s="9"/>
      <c r="E66" s="9"/>
      <c r="F66" s="9"/>
      <c r="G66" s="9"/>
      <c r="H66" s="9"/>
      <c r="I66" s="9"/>
    </row>
    <row r="67" spans="1:9" ht="14.25">
      <c r="A67" s="9"/>
      <c r="B67" s="9"/>
      <c r="C67" s="9"/>
      <c r="D67" s="9"/>
      <c r="E67" s="9"/>
      <c r="F67" s="9"/>
      <c r="G67" s="9"/>
      <c r="H67" s="9"/>
      <c r="I67" s="9"/>
    </row>
    <row r="68" spans="1:9" ht="14.25">
      <c r="A68" s="9"/>
      <c r="B68" s="9"/>
      <c r="C68" s="9"/>
      <c r="D68" s="9"/>
      <c r="E68" s="9"/>
      <c r="F68" s="9"/>
      <c r="G68" s="9"/>
      <c r="H68" s="9"/>
      <c r="I68" s="9"/>
    </row>
    <row r="69" spans="1:9" ht="14.25">
      <c r="A69" s="9"/>
      <c r="B69" s="9"/>
      <c r="C69" s="9"/>
      <c r="D69" s="9"/>
      <c r="E69" s="9"/>
      <c r="F69" s="9"/>
      <c r="G69" s="9"/>
      <c r="H69" s="9"/>
      <c r="I69" s="9"/>
    </row>
    <row r="70" spans="1:9" ht="14.25">
      <c r="A70" s="9"/>
      <c r="B70" s="9"/>
      <c r="C70" s="9"/>
      <c r="D70" s="9"/>
      <c r="E70" s="9"/>
      <c r="F70" s="9"/>
      <c r="G70" s="9"/>
      <c r="H70" s="9"/>
      <c r="I70" s="9"/>
    </row>
    <row r="71" spans="1:9" ht="14.25">
      <c r="A71" s="9"/>
      <c r="B71" s="9"/>
      <c r="C71" s="9"/>
      <c r="D71" s="9"/>
      <c r="E71" s="9"/>
      <c r="F71" s="9"/>
      <c r="G71" s="9"/>
      <c r="H71" s="9"/>
      <c r="I71" s="9"/>
    </row>
    <row r="72" spans="1:9" ht="14.25">
      <c r="A72" s="9"/>
      <c r="B72" s="9"/>
      <c r="C72" s="9"/>
      <c r="D72" s="9"/>
      <c r="E72" s="9"/>
      <c r="F72" s="9"/>
      <c r="G72" s="9"/>
      <c r="H72" s="9"/>
      <c r="I72" s="9"/>
    </row>
    <row r="73" spans="1:9" ht="14.25">
      <c r="A73" s="9"/>
      <c r="B73" s="9"/>
      <c r="C73" s="9"/>
      <c r="D73" s="9"/>
      <c r="E73" s="9"/>
      <c r="F73" s="9"/>
      <c r="G73" s="9"/>
      <c r="H73" s="9"/>
      <c r="I73" s="9"/>
    </row>
    <row r="74" spans="1:9" ht="14.25">
      <c r="A74" s="9"/>
      <c r="B74" s="9"/>
      <c r="C74" s="9"/>
      <c r="D74" s="9"/>
      <c r="E74" s="9"/>
      <c r="F74" s="9"/>
      <c r="G74" s="9"/>
      <c r="H74" s="9"/>
      <c r="I74" s="9"/>
    </row>
    <row r="75" spans="1:9" ht="14.25">
      <c r="A75" s="9"/>
      <c r="B75" s="9"/>
      <c r="C75" s="9"/>
      <c r="D75" s="9"/>
      <c r="E75" s="9"/>
      <c r="F75" s="9"/>
      <c r="G75" s="9"/>
      <c r="H75" s="9"/>
      <c r="I75" s="9"/>
    </row>
    <row r="76" spans="1:9" ht="14.25">
      <c r="A76" s="9"/>
      <c r="B76" s="9"/>
      <c r="C76" s="9"/>
      <c r="D76" s="9"/>
      <c r="E76" s="9"/>
      <c r="F76" s="9"/>
      <c r="G76" s="9"/>
      <c r="H76" s="9"/>
      <c r="I76" s="9"/>
    </row>
    <row r="77" spans="1:9" ht="14.25">
      <c r="A77" s="9"/>
      <c r="B77" s="9"/>
      <c r="C77" s="9"/>
      <c r="D77" s="9"/>
      <c r="E77" s="9"/>
      <c r="F77" s="9"/>
      <c r="G77" s="9"/>
      <c r="H77" s="9"/>
      <c r="I77" s="9"/>
    </row>
    <row r="78" spans="1:9" ht="14.25">
      <c r="A78" s="9"/>
      <c r="B78" s="9"/>
      <c r="C78" s="9"/>
      <c r="D78" s="9"/>
      <c r="E78" s="9"/>
      <c r="F78" s="9"/>
      <c r="G78" s="9"/>
      <c r="H78" s="9"/>
      <c r="I78" s="9"/>
    </row>
    <row r="79" spans="1:9" ht="14.25">
      <c r="A79" s="9"/>
      <c r="B79" s="9"/>
      <c r="C79" s="9"/>
      <c r="D79" s="9"/>
      <c r="E79" s="9"/>
      <c r="F79" s="9"/>
      <c r="G79" s="9"/>
      <c r="H79" s="9"/>
      <c r="I79" s="9"/>
    </row>
  </sheetData>
  <sheetProtection algorithmName="SHA-512" hashValue="H763qWCg7bfyKszbd8lI4xAgRrvBZ+MFYYusAfX64lmJXnte6zgndeX5Fv53+asmqzeyxdEKGqIjQfe87hOHAg==" saltValue="BH5wjRYykBSq6zSSXAgK3w==" spinCount="100000" sheet="1" objects="1" scenarios="1" selectLockedCells="1" selectUnlockedCells="1"/>
  <mergeCells count="32">
    <mergeCell ref="E38:I38"/>
    <mergeCell ref="E33:I33"/>
    <mergeCell ref="A44:I44"/>
    <mergeCell ref="A41:D41"/>
    <mergeCell ref="A42:D42"/>
    <mergeCell ref="A36:D36"/>
    <mergeCell ref="A38:D38"/>
    <mergeCell ref="A39:D39"/>
    <mergeCell ref="A40:D40"/>
    <mergeCell ref="A34:D34"/>
    <mergeCell ref="A33:D33"/>
    <mergeCell ref="A17:I17"/>
    <mergeCell ref="A25:I25"/>
    <mergeCell ref="A14:G14"/>
    <mergeCell ref="A35:D35"/>
    <mergeCell ref="A27:I27"/>
    <mergeCell ref="C19:I19"/>
    <mergeCell ref="C20:I20"/>
    <mergeCell ref="C21:I21"/>
    <mergeCell ref="C23:I23"/>
    <mergeCell ref="A1:I1"/>
    <mergeCell ref="A2:I2"/>
    <mergeCell ref="C5:H5"/>
    <mergeCell ref="B6:H6"/>
    <mergeCell ref="F7:H7"/>
    <mergeCell ref="A9:I9"/>
    <mergeCell ref="B10:G10"/>
    <mergeCell ref="H14:I14"/>
    <mergeCell ref="A15:I15"/>
    <mergeCell ref="A8:I8"/>
    <mergeCell ref="A12:I12"/>
    <mergeCell ref="A13:I13"/>
  </mergeCells>
  <phoneticPr fontId="2" type="noConversion"/>
  <pageMargins left="0.75" right="0.75" top="1" bottom="0.5" header="0.5" footer="0.5"/>
  <pageSetup orientation="portrait" r:id="rId1"/>
  <headerFooter alignWithMargins="0">
    <oddFooter>&amp;CBID SECURITY FORM&amp;R00 43 13 -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A1864AC423A7F40ABBCFC6572DED30E" ma:contentTypeVersion="1" ma:contentTypeDescription="Create a new document." ma:contentTypeScope="" ma:versionID="b78af34158ae214d8e49d6ffac0fe5a6">
  <xsd:schema xmlns:xsd="http://www.w3.org/2001/XMLSchema" xmlns:p="http://schemas.microsoft.com/office/2006/metadata/properties" xmlns:ns1="http://schemas.microsoft.com/sharepoint/v3" targetNamespace="http://schemas.microsoft.com/office/2006/metadata/properties" ma:root="true" ma:fieldsID="26f7292c8470b387f3d917acc096cd1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ED6F3EF-F216-4BD3-9DD3-AC31868C8E12}">
  <ds:schemaRefs>
    <ds:schemaRef ds:uri="http://schemas.microsoft.com/office/2006/metadata/longProperties"/>
  </ds:schemaRefs>
</ds:datastoreItem>
</file>

<file path=customXml/itemProps2.xml><?xml version="1.0" encoding="utf-8"?>
<ds:datastoreItem xmlns:ds="http://schemas.openxmlformats.org/officeDocument/2006/customXml" ds:itemID="{BA901FD9-62A6-4406-9ECD-E4487F929301}">
  <ds:schemaRefs>
    <ds:schemaRef ds:uri="http://schemas.microsoft.com/sharepoint/v3/contenttype/forms"/>
  </ds:schemaRefs>
</ds:datastoreItem>
</file>

<file path=customXml/itemProps3.xml><?xml version="1.0" encoding="utf-8"?>
<ds:datastoreItem xmlns:ds="http://schemas.openxmlformats.org/officeDocument/2006/customXml" ds:itemID="{B376C3F1-00DB-4D62-9733-2BAA008725AF}">
  <ds:schemaRefs>
    <ds:schemaRef ds:uri="http://purl.org/dc/dcmitype/"/>
    <ds:schemaRef ds:uri="http://www.w3.org/XML/1998/namespace"/>
    <ds:schemaRef ds:uri="http://purl.org/dc/terms/"/>
    <ds:schemaRef ds:uri="http://schemas.microsoft.com/office/2006/metadata/properties"/>
    <ds:schemaRef ds:uri="http://purl.org/dc/elements/1.1/"/>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4.xml><?xml version="1.0" encoding="utf-8"?>
<ds:datastoreItem xmlns:ds="http://schemas.openxmlformats.org/officeDocument/2006/customXml" ds:itemID="{1304A2B0-A644-4194-8AD4-E549CE2DF0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14</vt:i4>
      </vt:variant>
    </vt:vector>
  </HeadingPairs>
  <TitlesOfParts>
    <vt:vector size="38" baseType="lpstr">
      <vt:lpstr>Division Zero Template Lump Sum</vt:lpstr>
      <vt:lpstr>Pre-Bid Information Sheet</vt:lpstr>
      <vt:lpstr>Post-Bid Information Sheet</vt:lpstr>
      <vt:lpstr>Table of Contents</vt:lpstr>
      <vt:lpstr>Invitation to Bid</vt:lpstr>
      <vt:lpstr>Common Bidding Mistakes</vt:lpstr>
      <vt:lpstr>Instructions to Bidders</vt:lpstr>
      <vt:lpstr>Bid Form</vt:lpstr>
      <vt:lpstr>Bid Bond Form</vt:lpstr>
      <vt:lpstr>Sheet1</vt:lpstr>
      <vt:lpstr>Bid Form Att. A Unit Prices </vt:lpstr>
      <vt:lpstr>Certifications</vt:lpstr>
      <vt:lpstr>Agreement Form</vt:lpstr>
      <vt:lpstr>Performance &amp; Payment Bond</vt:lpstr>
      <vt:lpstr>Certificate of Substantial Comp</vt:lpstr>
      <vt:lpstr>Certificate of Final Completion</vt:lpstr>
      <vt:lpstr>Release of Claims</vt:lpstr>
      <vt:lpstr>Consent of Surety</vt:lpstr>
      <vt:lpstr>General Conditions</vt:lpstr>
      <vt:lpstr>Insurance Requirements</vt:lpstr>
      <vt:lpstr>Health and Safety Requirements</vt:lpstr>
      <vt:lpstr>Wage Rate Requirements</vt:lpstr>
      <vt:lpstr>Contract &amp; Grant Disclosure</vt:lpstr>
      <vt:lpstr>Bidding Addenda</vt:lpstr>
      <vt:lpstr>'Instructions to Bidders'!_Hlt479569583</vt:lpstr>
      <vt:lpstr>allowances</vt:lpstr>
      <vt:lpstr>bidtime</vt:lpstr>
      <vt:lpstr>prebidchoice</vt:lpstr>
      <vt:lpstr>Certifications!Print_Area</vt:lpstr>
      <vt:lpstr>'Invitation to Bid'!Print_Area</vt:lpstr>
      <vt:lpstr>'Bid Form Att. A Unit Prices '!Print_Titles</vt:lpstr>
      <vt:lpstr>'Pre-Bid Information Sheet'!Print_Titles</vt:lpstr>
      <vt:lpstr>projecttype</vt:lpstr>
      <vt:lpstr>ratewage</vt:lpstr>
      <vt:lpstr>RN</vt:lpstr>
      <vt:lpstr>trench</vt:lpstr>
      <vt:lpstr>unitprices</vt:lpstr>
      <vt:lpstr>wagerates</vt:lpstr>
    </vt:vector>
  </TitlesOfParts>
  <Company>State of Arkansas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Division Zero August 2015</dc:title>
  <dc:creator>dwhite</dc:creator>
  <cp:lastModifiedBy>Doran White</cp:lastModifiedBy>
  <cp:lastPrinted>2025-08-06T18:31:40Z</cp:lastPrinted>
  <dcterms:created xsi:type="dcterms:W3CDTF">2007-07-19T16:12:05Z</dcterms:created>
  <dcterms:modified xsi:type="dcterms:W3CDTF">2025-10-31T19:05:28Z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Doran White</vt:lpwstr>
  </property>
  <property fmtid="{D5CDD505-2E9C-101B-9397-08002B2CF9AE}" pid="4" name="xd_Signature">
    <vt:lpwstr/>
  </property>
  <property fmtid="{D5CDD505-2E9C-101B-9397-08002B2CF9AE}" pid="5" name="TemplateUrl">
    <vt:lpwstr/>
  </property>
  <property fmtid="{D5CDD505-2E9C-101B-9397-08002B2CF9AE}" pid="6" name="display_urn:schemas-microsoft-com:office:office#Author">
    <vt:lpwstr>Doran White</vt:lpwstr>
  </property>
  <property fmtid="{D5CDD505-2E9C-101B-9397-08002B2CF9AE}" pid="7" name="xd_ProgID">
    <vt:lpwstr/>
  </property>
  <property fmtid="{D5CDD505-2E9C-101B-9397-08002B2CF9AE}" pid="8" name="ContentTypeId">
    <vt:lpwstr>0x0101003A1864AC423A7F40ABBCFC6572DED30E</vt:lpwstr>
  </property>
</Properties>
</file>