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rkdhs-my.sharepoint.com/personal/nicholas_martin_arkansas_gov/Documents/"/>
    </mc:Choice>
  </mc:AlternateContent>
  <xr:revisionPtr revIDLastSave="1" documentId="8_{A2F8860E-6062-4467-8B29-133FDDB0B27C}" xr6:coauthVersionLast="47" xr6:coauthVersionMax="47" xr10:uidLastSave="{8F5A42D6-08DF-4A59-8C67-C842CFF6632F}"/>
  <bookViews>
    <workbookView xWindow="-108" yWindow="-108" windowWidth="23256" windowHeight="13896" xr2:uid="{00000000-000D-0000-FFFF-FFFF00000000}"/>
  </bookViews>
  <sheets>
    <sheet name="Omni Work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" i="1" l="1" a="1"/>
  <c r="L17" i="1" s="1"/>
  <c r="L16" i="1" a="1"/>
  <c r="L16" i="1" s="1"/>
  <c r="L15" i="1" a="1"/>
  <c r="L15" i="1" s="1"/>
  <c r="L14" i="1" a="1"/>
  <c r="L14" i="1" s="1"/>
  <c r="L13" i="1"/>
  <c r="L13" i="1" a="1"/>
  <c r="L12" i="1" a="1"/>
  <c r="L12" i="1" s="1"/>
  <c r="L11" i="1" a="1"/>
  <c r="L11" i="1" s="1"/>
  <c r="L10" i="1" a="1"/>
  <c r="L10" i="1" s="1"/>
  <c r="L9" i="1"/>
  <c r="L9" i="1" a="1"/>
  <c r="L8" i="1" a="1"/>
  <c r="L8" i="1" s="1"/>
  <c r="L7" i="1" a="1"/>
  <c r="L7" i="1" s="1"/>
  <c r="L6" i="1" a="1"/>
  <c r="L6" i="1" s="1"/>
  <c r="L5" i="1"/>
  <c r="L5" i="1" a="1"/>
  <c r="L4" i="1" a="1"/>
  <c r="L4" i="1" s="1"/>
  <c r="L3" i="1" a="1"/>
  <c r="L3" i="1" s="1"/>
  <c r="H17" i="1"/>
  <c r="H17" i="1" a="1"/>
  <c r="H16" i="1" a="1"/>
  <c r="H16" i="1" s="1"/>
  <c r="H15" i="1" a="1"/>
  <c r="H15" i="1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/>
  <c r="H9" i="1" a="1"/>
  <c r="H8" i="1" a="1"/>
  <c r="H8" i="1" s="1"/>
  <c r="H7" i="1" a="1"/>
  <c r="H7" i="1" s="1"/>
  <c r="H5" i="1" a="1"/>
  <c r="H5" i="1" s="1"/>
  <c r="H4" i="1"/>
  <c r="H4" i="1" a="1"/>
  <c r="H3" i="1" a="1"/>
  <c r="H3" i="1" s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H6" i="1" a="1"/>
  <c r="H6" i="1" s="1"/>
  <c r="C3" i="1"/>
  <c r="H18" i="1" l="1"/>
  <c r="L18" i="1"/>
  <c r="C18" i="1"/>
  <c r="B22" i="1" l="1"/>
  <c r="B26" i="1" s="1"/>
  <c r="B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<sst xmlns="http://schemas.openxmlformats.org/spreadsheetml/2006/main" count="58" uniqueCount="54">
  <si>
    <t>Days</t>
  </si>
  <si>
    <t>Career Service Date</t>
  </si>
  <si>
    <t>Date Terminated</t>
  </si>
  <si>
    <t>Enter Latest Hire Date</t>
  </si>
  <si>
    <t>Hire Date</t>
  </si>
  <si>
    <t>Career Service Date and Leave Accrual Date:  These are automatically calculated fields.</t>
  </si>
  <si>
    <t>Column C:  This is an automatically calculated field that includes all days of employment for the period.</t>
  </si>
  <si>
    <t>Leave Accrual Date</t>
  </si>
  <si>
    <t>Column A: This date is the date of hire into a regular position.</t>
  </si>
  <si>
    <t>Column B:  This date is the day after the last day worked.</t>
  </si>
  <si>
    <t>Latest Hire Date:  This is the date the employee returned to state service after a break in service of 30 working days or more.</t>
  </si>
  <si>
    <t>State Government Service</t>
  </si>
  <si>
    <t>State Government Tenure</t>
  </si>
  <si>
    <t>Military Service Points</t>
  </si>
  <si>
    <t>POINTS EARNED WHILE EMPLOYED WITH STATE GOVERNMENT ARE NOT VALID</t>
  </si>
  <si>
    <t>OFFICIAL DOCUMENTATION OF MILITARY SERVICE POINTS IS REQUIRED</t>
  </si>
  <si>
    <t>Military Active Duty</t>
  </si>
  <si>
    <t>Entry Date</t>
  </si>
  <si>
    <t>Discharge Date</t>
  </si>
  <si>
    <t>Active Duty Days</t>
  </si>
  <si>
    <t>Statement Year</t>
  </si>
  <si>
    <t>Points Earned</t>
  </si>
  <si>
    <t>Credible Points</t>
  </si>
  <si>
    <t>Reserve Points</t>
  </si>
  <si>
    <t>Reserve Credit</t>
  </si>
  <si>
    <t xml:space="preserve"> </t>
  </si>
  <si>
    <t>Reserve?</t>
  </si>
  <si>
    <t>Overlap days don't count toward active duty days.</t>
  </si>
  <si>
    <t>Points earned while employed within the same year as state governement aren't credible.</t>
  </si>
  <si>
    <t>&lt;--- Sum of active duty days and reserve points.</t>
  </si>
  <si>
    <t>&lt;--- Only calculated by state government tenure.</t>
  </si>
  <si>
    <t>&lt;--- Calculated from total days of both State Government and military points.</t>
  </si>
  <si>
    <t>Act 572</t>
  </si>
  <si>
    <t>National Guard/Military Reserve Forms</t>
  </si>
  <si>
    <t>Army National Guard</t>
  </si>
  <si>
    <t>NGB Form 23A</t>
  </si>
  <si>
    <t>U.S. Army Reserve</t>
  </si>
  <si>
    <t>DA Form 5016</t>
  </si>
  <si>
    <t>Reserve Point Statement</t>
  </si>
  <si>
    <t>Career Retirement Credit Report</t>
  </si>
  <si>
    <t>Annual Statement of Service History</t>
  </si>
  <si>
    <t>“Total career points”</t>
  </si>
  <si>
    <t>“Total points creditable”</t>
  </si>
  <si>
    <t>“Total points”</t>
  </si>
  <si>
    <t>Air National Guard / United States Air Force Reserve Point Credit Summary Inquiry</t>
  </si>
  <si>
    <t>“Total points for retirement”</t>
  </si>
  <si>
    <t>Branch / Component</t>
  </si>
  <si>
    <t>Varies by Reserve Component (Army, Navy, Marine Corps, Air Force, Coast Guard)</t>
  </si>
  <si>
    <t>Navy Reserve or Marine Corps Reserve</t>
  </si>
  <si>
    <t>Air National Guard or Air Force Reserve</t>
  </si>
  <si>
    <t>“Reserve retirement points”</t>
  </si>
  <si>
    <t>Document</t>
  </si>
  <si>
    <t>Valid Points Field</t>
  </si>
  <si>
    <t>General; includes Coast Guard Reserve and other reserve components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</si>
</sst>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  <font>
      <b/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5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styles" Target="styles.xml"/><Relationship Id="rId7" Type="http://schemas.microsoft.com/office/2022/11/relationships/FeaturePropertyBag" Target="featurePropertyBag/featurePropertyBag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3.xml"/><Relationship Id="rId5" Type="http://schemas.openxmlformats.org/officeDocument/2006/relationships/sheetMetadata" Target="metadata.xml"/><Relationship Id="rId10" Type="http://schemas.openxmlformats.org/officeDocument/2006/relationships/customXml" Target="../customXml/item2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rkleg.state.ar.us/Home/FTPDocument?path=%2FACTS%2F2025R%2FPublic%2FACT57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5"/>
  <sheetViews>
    <sheetView tabSelected="1" zoomScaleNormal="100" workbookViewId="0">
      <selection sqref="A1:C1"/>
    </sheetView>
  </sheetViews>
  <sheetFormatPr defaultColWidth="9.109375" defaultRowHeight="13.2" x14ac:dyDescent="0.25"/>
  <cols>
    <col min="1" max="1" width="23.44140625" style="14" bestFit="1" customWidth="1"/>
    <col min="2" max="2" width="24.44140625" style="14" customWidth="1"/>
    <col min="3" max="3" width="29.109375" style="14" bestFit="1" customWidth="1"/>
    <col min="4" max="4" width="6.109375" style="7" bestFit="1" customWidth="1"/>
    <col min="5" max="5" width="10" style="7" bestFit="1" customWidth="1"/>
    <col min="6" max="6" width="23.5546875" style="7" bestFit="1" customWidth="1"/>
    <col min="7" max="7" width="18" style="7" bestFit="1" customWidth="1"/>
    <col min="8" max="9" width="22.33203125" style="7" bestFit="1" customWidth="1"/>
    <col min="10" max="10" width="15.5546875" style="7" bestFit="1" customWidth="1"/>
    <col min="11" max="11" width="14.109375" style="7" bestFit="1" customWidth="1"/>
    <col min="12" max="12" width="15.5546875" style="7" bestFit="1" customWidth="1"/>
    <col min="13" max="16" width="10" style="7" customWidth="1"/>
    <col min="17" max="16384" width="9.109375" style="7"/>
  </cols>
  <sheetData>
    <row r="1" spans="1:13" s="5" customFormat="1" ht="15.6" x14ac:dyDescent="0.25">
      <c r="A1" s="35" t="s">
        <v>11</v>
      </c>
      <c r="B1" s="35"/>
      <c r="C1" s="35"/>
      <c r="E1" s="30" t="s">
        <v>16</v>
      </c>
      <c r="F1" s="31"/>
      <c r="G1" s="31"/>
      <c r="H1" s="32"/>
      <c r="J1" s="30" t="s">
        <v>24</v>
      </c>
      <c r="K1" s="31"/>
      <c r="L1" s="32"/>
    </row>
    <row r="2" spans="1:13" x14ac:dyDescent="0.25">
      <c r="A2" s="6" t="s">
        <v>4</v>
      </c>
      <c r="B2" s="6" t="s">
        <v>2</v>
      </c>
      <c r="C2" s="6" t="s">
        <v>0</v>
      </c>
      <c r="E2" s="6" t="s">
        <v>26</v>
      </c>
      <c r="F2" s="6" t="s">
        <v>17</v>
      </c>
      <c r="G2" s="6" t="s">
        <v>18</v>
      </c>
      <c r="H2" s="6" t="s">
        <v>0</v>
      </c>
      <c r="J2" s="6" t="s">
        <v>20</v>
      </c>
      <c r="K2" s="6" t="s">
        <v>21</v>
      </c>
      <c r="L2" s="6" t="s">
        <v>22</v>
      </c>
    </row>
    <row r="3" spans="1:13" x14ac:dyDescent="0.25">
      <c r="A3" s="8"/>
      <c r="B3" s="8"/>
      <c r="C3" s="9" t="str">
        <f t="shared" ref="C3:C17" si="0">IF(B3-A3&gt;0,B3-A3,"")</f>
        <v/>
      </c>
      <c r="E3" s="10" t="b">
        <v>0</v>
      </c>
      <c r="F3" s="8"/>
      <c r="G3" s="8"/>
      <c r="H3" s="9" t="str" cm="1">
        <f t="array" ref="H3">_xlfn.LET(
    _xlpm.ActiveDuty_Start,F3,
    _xlpm.ActiveDuty_End,G3,
    _xlpm.Gov_Hires,$A$3:$A$17,
    _xlpm.Gov_Terms,$B$3:$B$17,
    _xlpm.Is_Reservist_Combined,E3,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3" s="9"/>
      <c r="K3" s="9"/>
      <c r="L3" s="27" t="str" cm="1">
        <f t="array" ref="L3">IF(OR(J3="",K3=""),"",IF(SUMPRODUCT(--(J3&gt;=YEAR($A$3:$A$17)) * --(J3&lt;=YEAR($B$3:$B$17)))&gt;0,0,K3))</f>
        <v/>
      </c>
      <c r="M3" s="11"/>
    </row>
    <row r="4" spans="1:13" x14ac:dyDescent="0.25">
      <c r="A4" s="8"/>
      <c r="B4" s="8"/>
      <c r="C4" s="9" t="str">
        <f t="shared" si="0"/>
        <v/>
      </c>
      <c r="E4" s="10" t="b">
        <v>0</v>
      </c>
      <c r="F4" s="8"/>
      <c r="G4" s="8"/>
      <c r="H4" s="9" t="str" cm="1">
        <f t="array" ref="H4">_xlfn.LET(
    _xlpm.ActiveDuty_Start,F4,
    _xlpm.ActiveDuty_End,G4,
    _xlpm.Gov_Hires,$A$3:$A$17,
    _xlpm.Gov_Terms,$B$3:$B$17,
    _xlpm.Is_Reservist_Combined,E4,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4" s="9"/>
      <c r="K4" s="9"/>
      <c r="L4" s="27" t="str" cm="1">
        <f t="array" ref="L4">IF(OR(J4="",K4=""),"",IF(SUMPRODUCT(--(J4&gt;=YEAR($A$3:$A$17)) * --(J4&lt;=YEAR($B$3:$B$17)))&gt;0,0,K4))</f>
        <v/>
      </c>
      <c r="M4" s="11"/>
    </row>
    <row r="5" spans="1:13" x14ac:dyDescent="0.25">
      <c r="A5" s="8"/>
      <c r="B5" s="8"/>
      <c r="C5" s="9" t="str">
        <f t="shared" si="0"/>
        <v/>
      </c>
      <c r="E5" s="10" t="b">
        <v>0</v>
      </c>
      <c r="F5" s="8"/>
      <c r="G5" s="8"/>
      <c r="H5" s="9" t="str" cm="1">
        <f t="array" ref="H5">_xlfn.LET(
    _xlpm.ActiveDuty_Start,F5,
    _xlpm.ActiveDuty_End,G5,
    _xlpm.Gov_Hires,$A$3:$A$17,
    _xlpm.Gov_Terms,$B$3:$B$17,
    _xlpm.Is_Reservist_Combined,E5,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5" s="9"/>
      <c r="K5" s="9"/>
      <c r="L5" s="27" t="str" cm="1">
        <f t="array" ref="L5">IF(OR(J5="",K5=""),"",IF(SUMPRODUCT(--(J5&gt;=YEAR($A$3:$A$17)) * --(J5&lt;=YEAR($B$3:$B$17)))&gt;0,0,K5))</f>
        <v/>
      </c>
    </row>
    <row r="6" spans="1:13" x14ac:dyDescent="0.25">
      <c r="A6" s="8"/>
      <c r="B6" s="9"/>
      <c r="C6" s="9" t="str">
        <f t="shared" si="0"/>
        <v/>
      </c>
      <c r="E6" s="10" t="b">
        <v>0</v>
      </c>
      <c r="F6" s="9"/>
      <c r="G6" s="9"/>
      <c r="H6" s="9" t="str" cm="1">
        <f t="array" ref="H6">_xlfn.LET(
    _xlpm.ActiveDuty_Start,F6,
    _xlpm.ActiveDuty_End,G6,
    _xlpm.Gov_Hires,$A$3:$A$17,
    _xlpm.Gov_Terms,$B$3:$B$17,
    _xlpm.Is_Reservist_Combined,E6,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6" s="9"/>
      <c r="K6" s="9"/>
      <c r="L6" s="27" t="str" cm="1">
        <f t="array" ref="L6">IF(OR(J6="",K6=""),"",IF(SUMPRODUCT(--(J6&gt;=YEAR($A$3:$A$17)) * --(J6&lt;=YEAR($B$3:$B$17)))&gt;0,0,K6))</f>
        <v/>
      </c>
    </row>
    <row r="7" spans="1:13" x14ac:dyDescent="0.25">
      <c r="A7" s="9"/>
      <c r="B7" s="9"/>
      <c r="C7" s="9" t="str">
        <f t="shared" si="0"/>
        <v/>
      </c>
      <c r="E7" s="10" t="b">
        <v>0</v>
      </c>
      <c r="F7" s="9"/>
      <c r="G7" s="9"/>
      <c r="H7" s="9" t="str" cm="1">
        <f t="array" ref="H7">_xlfn.LET(
    _xlpm.ActiveDuty_Start,F7,
    _xlpm.ActiveDuty_End,G7,
    _xlpm.Gov_Hires,$A$3:$A$17,
    _xlpm.Gov_Terms,$B$3:$B$17,
    _xlpm.Is_Reservist_Combined,E7,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7" s="9"/>
      <c r="K7" s="9"/>
      <c r="L7" s="27" t="str" cm="1">
        <f t="array" ref="L7">IF(OR(J7="",K7=""),"",IF(SUMPRODUCT(--(J7&gt;=YEAR($A$3:$A$17)) * --(J7&lt;=YEAR($B$3:$B$17)))&gt;0,0,K7))</f>
        <v/>
      </c>
    </row>
    <row r="8" spans="1:13" x14ac:dyDescent="0.25">
      <c r="A8" s="9"/>
      <c r="B8" s="9"/>
      <c r="C8" s="9" t="str">
        <f t="shared" si="0"/>
        <v/>
      </c>
      <c r="E8" s="10" t="b">
        <v>0</v>
      </c>
      <c r="F8" s="9"/>
      <c r="G8" s="9"/>
      <c r="H8" s="9" t="str" cm="1">
        <f t="array" ref="H8">_xlfn.LET(
    _xlpm.ActiveDuty_Start,F8,
    _xlpm.ActiveDuty_End,G8,
    _xlpm.Gov_Hires,$A$3:$A$17,
    _xlpm.Gov_Terms,$B$3:$B$17,
    _xlpm.Is_Reservist_Combined,E8,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8" s="9"/>
      <c r="K8" s="9"/>
      <c r="L8" s="27" t="str" cm="1">
        <f t="array" ref="L8">IF(OR(J8="",K8=""),"",IF(SUMPRODUCT(--(J8&gt;=YEAR($A$3:$A$17)) * --(J8&lt;=YEAR($B$3:$B$17)))&gt;0,0,K8))</f>
        <v/>
      </c>
    </row>
    <row r="9" spans="1:13" x14ac:dyDescent="0.25">
      <c r="A9" s="9"/>
      <c r="B9" s="9"/>
      <c r="C9" s="9" t="str">
        <f t="shared" si="0"/>
        <v/>
      </c>
      <c r="E9" s="10" t="b">
        <v>0</v>
      </c>
      <c r="F9" s="9"/>
      <c r="G9" s="9"/>
      <c r="H9" s="9" t="str" cm="1">
        <f t="array" ref="H9">_xlfn.LET(
    _xlpm.ActiveDuty_Start,F9,
    _xlpm.ActiveDuty_End,G9,
    _xlpm.Gov_Hires,$A$3:$A$17,
    _xlpm.Gov_Terms,$B$3:$B$17,
    _xlpm.Is_Reservist_Combined,E9,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9" s="9"/>
      <c r="K9" s="9"/>
      <c r="L9" s="27" t="str" cm="1">
        <f t="array" ref="L9">IF(OR(J9="",K9=""),"",IF(SUMPRODUCT(--(J9&gt;=YEAR($A$3:$A$17)) * --(J9&lt;=YEAR($B$3:$B$17)))&gt;0,0,K9))</f>
        <v/>
      </c>
    </row>
    <row r="10" spans="1:13" x14ac:dyDescent="0.25">
      <c r="A10" s="9"/>
      <c r="B10" s="9"/>
      <c r="C10" s="9" t="str">
        <f t="shared" si="0"/>
        <v/>
      </c>
      <c r="E10" s="10" t="b">
        <v>0</v>
      </c>
      <c r="F10" s="9"/>
      <c r="G10" s="9"/>
      <c r="H10" s="9" t="str" cm="1">
        <f t="array" ref="H10">_xlfn.LET(
    _xlpm.ActiveDuty_Start,F10,
    _xlpm.ActiveDuty_End,G10,
    _xlpm.Gov_Hires,$A$3:$A$17,
    _xlpm.Gov_Terms,$B$3:$B$17,
    _xlpm.Is_Reservist_Combined,E10,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10" s="9"/>
      <c r="K10" s="9"/>
      <c r="L10" s="27" t="str" cm="1">
        <f t="array" ref="L10">IF(OR(J10="",K10=""),"",IF(SUMPRODUCT(--(J10&gt;=YEAR($A$3:$A$17)) * --(J10&lt;=YEAR($B$3:$B$17)))&gt;0,0,K10))</f>
        <v/>
      </c>
    </row>
    <row r="11" spans="1:13" x14ac:dyDescent="0.25">
      <c r="A11" s="9"/>
      <c r="B11" s="9"/>
      <c r="C11" s="9" t="str">
        <f t="shared" si="0"/>
        <v/>
      </c>
      <c r="E11" s="10" t="b">
        <v>0</v>
      </c>
      <c r="F11" s="9"/>
      <c r="G11" s="9"/>
      <c r="H11" s="9" t="str" cm="1">
        <f t="array" ref="H11">_xlfn.LET(
    _xlpm.ActiveDuty_Start,F11,
    _xlpm.ActiveDuty_End,G11,
    _xlpm.Gov_Hires,$A$3:$A$17,
    _xlpm.Gov_Terms,$B$3:$B$17,
    _xlpm.Is_Reservist_Combined,E11,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11" s="9"/>
      <c r="K11" s="9"/>
      <c r="L11" s="27" t="str" cm="1">
        <f t="array" ref="L11">IF(OR(J11="",K11=""),"",IF(SUMPRODUCT(--(J11&gt;=YEAR($A$3:$A$17)) * --(J11&lt;=YEAR($B$3:$B$17)))&gt;0,0,K11))</f>
        <v/>
      </c>
    </row>
    <row r="12" spans="1:13" x14ac:dyDescent="0.25">
      <c r="A12" s="9"/>
      <c r="B12" s="9"/>
      <c r="C12" s="9" t="str">
        <f t="shared" si="0"/>
        <v/>
      </c>
      <c r="E12" s="10" t="b">
        <v>0</v>
      </c>
      <c r="F12" s="9"/>
      <c r="G12" s="9"/>
      <c r="H12" s="9" t="str" cm="1">
        <f t="array" ref="H12">_xlfn.LET(
    _xlpm.ActiveDuty_Start,F12,
    _xlpm.ActiveDuty_End,G12,
    _xlpm.Gov_Hires,$A$3:$A$17,
    _xlpm.Gov_Terms,$B$3:$B$17,
    _xlpm.Is_Reservist_Combined,E12,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12" s="9" t="s">
        <v>25</v>
      </c>
      <c r="K12" s="9"/>
      <c r="L12" s="27" t="str" cm="1">
        <f t="array" ref="L12">IF(OR(J12="",K12=""),"",IF(SUMPRODUCT(--(J12&gt;=YEAR($A$3:$A$17)) * --(J12&lt;=YEAR($B$3:$B$17)))&gt;0,0,K12))</f>
        <v/>
      </c>
    </row>
    <row r="13" spans="1:13" x14ac:dyDescent="0.25">
      <c r="A13" s="9"/>
      <c r="B13" s="9"/>
      <c r="C13" s="9" t="str">
        <f t="shared" si="0"/>
        <v/>
      </c>
      <c r="E13" s="10" t="b">
        <v>0</v>
      </c>
      <c r="F13" s="9"/>
      <c r="G13" s="9"/>
      <c r="H13" s="9" t="str" cm="1">
        <f t="array" ref="H13">_xlfn.LET(
    _xlpm.ActiveDuty_Start,F13,
    _xlpm.ActiveDuty_End,G13,
    _xlpm.Gov_Hires,$A$3:$A$17,
    _xlpm.Gov_Terms,$B$3:$B$17,
    _xlpm.Is_Reservist_Combined,E13,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13" s="9"/>
      <c r="K13" s="9"/>
      <c r="L13" s="27" t="str" cm="1">
        <f t="array" ref="L13">IF(OR(J13="",K13=""),"",IF(SUMPRODUCT(--(J13&gt;=YEAR($A$3:$A$17)) * --(J13&lt;=YEAR($B$3:$B$17)))&gt;0,0,K13))</f>
        <v/>
      </c>
    </row>
    <row r="14" spans="1:13" x14ac:dyDescent="0.25">
      <c r="A14" s="9"/>
      <c r="B14" s="9"/>
      <c r="C14" s="9" t="str">
        <f t="shared" si="0"/>
        <v/>
      </c>
      <c r="E14" s="10" t="b">
        <v>0</v>
      </c>
      <c r="F14" s="9"/>
      <c r="G14" s="9"/>
      <c r="H14" s="9" t="str" cm="1">
        <f t="array" ref="H14">_xlfn.LET(
    _xlpm.ActiveDuty_Start,F14,
    _xlpm.ActiveDuty_End,G14,
    _xlpm.Gov_Hires,$A$3:$A$17,
    _xlpm.Gov_Terms,$B$3:$B$17,
    _xlpm.Is_Reservist_Combined,E14,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14" s="9"/>
      <c r="K14" s="9"/>
      <c r="L14" s="27" t="str" cm="1">
        <f t="array" ref="L14">IF(OR(J14="",K14=""),"",IF(SUMPRODUCT(--(J14&gt;=YEAR($A$3:$A$17)) * --(J14&lt;=YEAR($B$3:$B$17)))&gt;0,0,K14))</f>
        <v/>
      </c>
    </row>
    <row r="15" spans="1:13" x14ac:dyDescent="0.25">
      <c r="A15" s="9"/>
      <c r="B15" s="9"/>
      <c r="C15" s="9" t="str">
        <f t="shared" si="0"/>
        <v/>
      </c>
      <c r="E15" s="10" t="b">
        <v>0</v>
      </c>
      <c r="F15" s="9"/>
      <c r="G15" s="9"/>
      <c r="H15" s="9" t="str" cm="1">
        <f t="array" ref="H15">_xlfn.LET(
    _xlpm.ActiveDuty_Start,F15,
    _xlpm.ActiveDuty_End,G15,
    _xlpm.Gov_Hires,$A$3:$A$17,
    _xlpm.Gov_Terms,$B$3:$B$17,
    _xlpm.Is_Reservist_Combined,E15,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15" s="9"/>
      <c r="K15" s="9"/>
      <c r="L15" s="27" t="str" cm="1">
        <f t="array" ref="L15">IF(OR(J15="",K15=""),"",IF(SUMPRODUCT(--(J15&gt;=YEAR($A$3:$A$17)) * --(J15&lt;=YEAR($B$3:$B$17)))&gt;0,0,K15))</f>
        <v/>
      </c>
    </row>
    <row r="16" spans="1:13" x14ac:dyDescent="0.25">
      <c r="A16" s="9"/>
      <c r="B16" s="9"/>
      <c r="C16" s="9" t="str">
        <f t="shared" si="0"/>
        <v/>
      </c>
      <c r="E16" s="10" t="b">
        <v>0</v>
      </c>
      <c r="F16" s="9"/>
      <c r="G16" s="9"/>
      <c r="H16" s="9" t="str" cm="1">
        <f t="array" ref="H16">_xlfn.LET(
    _xlpm.ActiveDuty_Start,F16,
    _xlpm.ActiveDuty_End,G16,
    _xlpm.Gov_Hires,$A$3:$A$17,
    _xlpm.Gov_Terms,$B$3:$B$17,
    _xlpm.Is_Reservist_Combined,E16,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16" s="9"/>
      <c r="K16" s="9"/>
      <c r="L16" s="27" t="str" cm="1">
        <f t="array" ref="L16">IF(OR(J16="",K16=""),"",IF(SUMPRODUCT(--(J16&gt;=YEAR($A$3:$A$17)) * --(J16&lt;=YEAR($B$3:$B$17)))&gt;0,0,K16))</f>
        <v/>
      </c>
    </row>
    <row r="17" spans="1:14" s="13" customFormat="1" x14ac:dyDescent="0.25">
      <c r="A17" s="12"/>
      <c r="B17" s="12"/>
      <c r="C17" s="9" t="str">
        <f t="shared" si="0"/>
        <v/>
      </c>
      <c r="E17" s="10" t="b">
        <v>0</v>
      </c>
      <c r="F17" s="12"/>
      <c r="G17" s="12"/>
      <c r="H17" s="9" t="str" cm="1">
        <f t="array" ref="H17">_xlfn.LET(
    _xlpm.ActiveDuty_Start,F17,
    _xlpm.ActiveDuty_End,G17,
    _xlpm.Gov_Hires,$A$3:$A$17,
    _xlpm.Gov_Terms,$B$3:$B$17,
    _xlpm.Is_Reservist_Combined,E17,
    _xlpm.TotalMilitaryDays,MAX(0, _xlpm.ActiveDuty_End - _xlpm.ActiveDuty_Start),
    _xlpm.AllOverlapDays,SUMPRODUCT(
        (_xlpm.Gov_Hires &lt; _xlpm.ActiveDuty_End) * (_xlpm.Gov_Terms &gt; _xlpm.ActiveDuty_Start) * (MIN(_xlpm.Gov_Terms, _xlpm.ActiveDuty_End) - MAX(_xlpm.Gov_Hires, _xlpm.ActiveDuty_Start))
    ),
    _xlpm.CreditableOverlapDays,MAX(0, _xlpm.AllOverlapDays),
    IF(_xlpm.Is_Reservist_Combined,
        0,
        IF(OR(_xlpm.ActiveDuty_Start="",_xlpm.ActiveDuty_End=""),
            "",
            _xlpm.TotalMilitaryDays - _xlpm.CreditableOverlapDays
        )
    )
)</f>
        <v/>
      </c>
      <c r="J17" s="12"/>
      <c r="K17" s="12"/>
      <c r="L17" s="27" t="str" cm="1">
        <f t="array" ref="L17">IF(OR(J17="",K17=""),"",IF(SUMPRODUCT(--(J17&gt;=YEAR($A$3:$A$17)) * --(J17&lt;=YEAR($B$3:$B$17)))&gt;0,0,K17))</f>
        <v/>
      </c>
    </row>
    <row r="18" spans="1:14" x14ac:dyDescent="0.25">
      <c r="A18" s="36" t="s">
        <v>12</v>
      </c>
      <c r="B18" s="36"/>
      <c r="C18" s="6">
        <f>SUM(C3:C13)</f>
        <v>0</v>
      </c>
      <c r="E18" s="33" t="s">
        <v>19</v>
      </c>
      <c r="F18" s="37"/>
      <c r="G18" s="34"/>
      <c r="H18" s="6">
        <f>SUM(H3:H13)</f>
        <v>0</v>
      </c>
      <c r="J18" s="33" t="s">
        <v>23</v>
      </c>
      <c r="K18" s="34"/>
      <c r="L18" s="6">
        <f>SUM(L3:L17)</f>
        <v>0</v>
      </c>
    </row>
    <row r="19" spans="1:14" x14ac:dyDescent="0.25">
      <c r="A19" s="5"/>
      <c r="B19" s="5"/>
      <c r="E19" s="39" t="s">
        <v>27</v>
      </c>
      <c r="F19" s="39"/>
      <c r="G19" s="39"/>
      <c r="H19" s="39"/>
      <c r="J19" s="28" t="s">
        <v>28</v>
      </c>
      <c r="K19" s="28"/>
      <c r="L19" s="28"/>
    </row>
    <row r="20" spans="1:14" x14ac:dyDescent="0.25">
      <c r="A20" s="38" t="s">
        <v>15</v>
      </c>
      <c r="B20" s="38"/>
      <c r="C20" s="38"/>
      <c r="J20" s="29"/>
      <c r="K20" s="29"/>
      <c r="L20" s="29"/>
    </row>
    <row r="21" spans="1:14" x14ac:dyDescent="0.25">
      <c r="A21" s="38" t="s">
        <v>14</v>
      </c>
      <c r="B21" s="38"/>
      <c r="C21" s="38"/>
    </row>
    <row r="22" spans="1:14" ht="26.4" x14ac:dyDescent="0.25">
      <c r="A22" s="5" t="s">
        <v>13</v>
      </c>
      <c r="B22" s="5">
        <f>SUM(H18,L18)</f>
        <v>0</v>
      </c>
      <c r="C22" s="20" t="s">
        <v>29</v>
      </c>
      <c r="G22" s="23" t="s">
        <v>32</v>
      </c>
    </row>
    <row r="23" spans="1:14" x14ac:dyDescent="0.25">
      <c r="C23" s="21"/>
      <c r="E23" s="13"/>
      <c r="F23" s="13"/>
    </row>
    <row r="24" spans="1:14" ht="15.6" x14ac:dyDescent="0.25">
      <c r="A24" s="5" t="s">
        <v>3</v>
      </c>
      <c r="B24" s="15"/>
      <c r="C24" s="22"/>
      <c r="F24" s="30" t="s">
        <v>33</v>
      </c>
      <c r="G24" s="31"/>
      <c r="H24" s="32"/>
    </row>
    <row r="25" spans="1:14" ht="26.4" x14ac:dyDescent="0.25">
      <c r="A25" s="5" t="s">
        <v>1</v>
      </c>
      <c r="B25" s="16">
        <f>B24-C18</f>
        <v>0</v>
      </c>
      <c r="C25" s="20" t="s">
        <v>30</v>
      </c>
      <c r="F25" s="2" t="s">
        <v>51</v>
      </c>
      <c r="G25" s="2" t="s">
        <v>52</v>
      </c>
      <c r="H25" s="2" t="s">
        <v>46</v>
      </c>
    </row>
    <row r="26" spans="1:14" ht="39.6" x14ac:dyDescent="0.25">
      <c r="A26" s="5" t="s">
        <v>7</v>
      </c>
      <c r="B26" s="16">
        <f>DATE(YEAR(B24)-FLOOR((B22+C18)/365,1),MONTH(B24),DAY(B24))</f>
        <v>0</v>
      </c>
      <c r="C26" s="20" t="s">
        <v>31</v>
      </c>
      <c r="F26" s="3" t="s">
        <v>35</v>
      </c>
      <c r="G26" s="24" t="s">
        <v>41</v>
      </c>
      <c r="H26" s="4" t="s">
        <v>34</v>
      </c>
    </row>
    <row r="27" spans="1:14" ht="26.4" x14ac:dyDescent="0.25">
      <c r="F27" s="4" t="s">
        <v>37</v>
      </c>
      <c r="G27" s="24" t="s">
        <v>42</v>
      </c>
      <c r="H27" s="4" t="s">
        <v>36</v>
      </c>
    </row>
    <row r="28" spans="1:14" ht="52.8" x14ac:dyDescent="0.25">
      <c r="A28" s="1" t="s">
        <v>8</v>
      </c>
      <c r="B28" s="1" t="s">
        <v>9</v>
      </c>
      <c r="C28" s="1" t="s">
        <v>6</v>
      </c>
      <c r="F28" s="3" t="s">
        <v>39</v>
      </c>
      <c r="G28" s="24" t="s">
        <v>42</v>
      </c>
      <c r="H28" s="4" t="s">
        <v>47</v>
      </c>
      <c r="M28" s="7" t="s">
        <v>25</v>
      </c>
      <c r="N28" s="17"/>
    </row>
    <row r="29" spans="1:14" ht="26.4" x14ac:dyDescent="0.25">
      <c r="F29" s="3" t="s">
        <v>40</v>
      </c>
      <c r="G29" s="24" t="s">
        <v>43</v>
      </c>
      <c r="H29" s="4" t="s">
        <v>48</v>
      </c>
      <c r="M29" s="7" t="s">
        <v>25</v>
      </c>
    </row>
    <row r="30" spans="1:14" ht="66" x14ac:dyDescent="0.25">
      <c r="B30" s="1" t="s">
        <v>10</v>
      </c>
      <c r="F30" s="3" t="s">
        <v>44</v>
      </c>
      <c r="G30" s="24" t="s">
        <v>45</v>
      </c>
      <c r="H30" s="4" t="s">
        <v>49</v>
      </c>
    </row>
    <row r="31" spans="1:14" ht="52.8" x14ac:dyDescent="0.25">
      <c r="B31" s="18" t="s">
        <v>5</v>
      </c>
      <c r="F31" s="4" t="s">
        <v>38</v>
      </c>
      <c r="G31" s="25" t="s">
        <v>50</v>
      </c>
      <c r="H31" s="26" t="s">
        <v>53</v>
      </c>
    </row>
    <row r="32" spans="1:14" x14ac:dyDescent="0.25">
      <c r="B32" s="7"/>
    </row>
    <row r="33" spans="1:6" x14ac:dyDescent="0.25">
      <c r="D33" s="13"/>
      <c r="E33" s="13"/>
      <c r="F33" s="13"/>
    </row>
    <row r="34" spans="1:6" x14ac:dyDescent="0.25">
      <c r="A34" s="19"/>
      <c r="B34" s="5"/>
      <c r="C34" s="5"/>
      <c r="D34" s="13"/>
      <c r="E34" s="13"/>
      <c r="F34" s="13"/>
    </row>
    <row r="35" spans="1:6" x14ac:dyDescent="0.25">
      <c r="A35" s="19"/>
      <c r="B35" s="5"/>
      <c r="C35" s="5"/>
    </row>
  </sheetData>
  <mergeCells count="11">
    <mergeCell ref="F24:H24"/>
    <mergeCell ref="A20:C20"/>
    <mergeCell ref="A21:C21"/>
    <mergeCell ref="E1:H1"/>
    <mergeCell ref="E19:H19"/>
    <mergeCell ref="J19:L20"/>
    <mergeCell ref="J1:L1"/>
    <mergeCell ref="J18:K18"/>
    <mergeCell ref="A1:C1"/>
    <mergeCell ref="A18:B18"/>
    <mergeCell ref="E18:G18"/>
  </mergeCells>
  <phoneticPr fontId="1" type="noConversion"/>
  <hyperlinks>
    <hyperlink ref="G22" r:id="rId1" xr:uid="{3A203377-34AD-49A4-B911-20B596725C78}"/>
  </hyperlinks>
  <printOptions horizontalCentered="1" gridLines="1"/>
  <pageMargins left="0.75" right="0.75" top="1" bottom="1" header="0.5" footer="0.5"/>
  <pageSetup scale="80" fitToHeight="0" orientation="portrait" r:id="rId2"/>
  <headerFooter alignWithMargins="0">
    <oddHeader>&amp;C&amp;"Arial,Bold"&amp;14OMNI WORKSHEET FOR DATE CALCULATIONS</oddHeader>
    <oddFooter>&amp;LOffice of Personnel Management
Issued: 9/21/2012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HR_x0020_Section1 xmlns="f6887af2-7545-4157-8231-7dec4583e73b" xsi:nil="true"/>
    <Weight xmlns="f6887af2-7545-4157-8231-7dec4583e73b" xsi:nil="true"/>
    <OSP_x0020_Section xmlns="21be4277-cf13-453a-a310-261c5364ab9a" xsi:nil="true"/>
    <OSP_x0020_Type xmlns="f6887af2-7545-4157-8231-7dec4583e73b" xsi:nil="true"/>
    <OPM_x0020_Group xmlns="f6887af2-7545-4157-8231-7dec4583e73b">Forms</OPM_x0020_Group>
    <OPM_x0020_Budget_x0020_Section xmlns="f6887af2-7545-4157-8231-7dec4583e73b" xsi:nil="true"/>
    <HR_x0020_Category xmlns="f6887af2-7545-4157-8231-7dec4583e73b"/>
    <OPM_x0020_Section xmlns="f6887af2-7545-4157-8231-7dec4583e73b">Classification &amp; Compensation</OPM_x0020_Section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OPM Documents" ma:contentTypeID="0x010100BAE3971AD053EC478176C3789963BA690081CADEA87D96BF41960480BC366A8EC1" ma:contentTypeVersion="33" ma:contentTypeDescription="" ma:contentTypeScope="" ma:versionID="7bb9a054772a998148472315dec5ef54">
  <xsd:schema xmlns:xsd="http://www.w3.org/2001/XMLSchema" xmlns:p="http://schemas.microsoft.com/office/2006/metadata/properties" xmlns:ns2="f6887af2-7545-4157-8231-7dec4583e73b" xmlns:ns3="21be4277-cf13-453a-a310-261c5364ab9a" targetNamespace="http://schemas.microsoft.com/office/2006/metadata/properties" ma:root="true" ma:fieldsID="3283b67d14593e45740ccbc1e5f9ddad" ns2:_="" ns3:_="">
    <xsd:import namespace="f6887af2-7545-4157-8231-7dec4583e73b"/>
    <xsd:import namespace="21be4277-cf13-453a-a310-261c5364ab9a"/>
    <xsd:element name="properties">
      <xsd:complexType>
        <xsd:sequence>
          <xsd:element name="documentManagement">
            <xsd:complexType>
              <xsd:all>
                <xsd:element ref="ns2:OPM_x0020_Section" minOccurs="0"/>
                <xsd:element ref="ns2:OPM_x0020_Group" minOccurs="0"/>
                <xsd:element ref="ns2:OPM_x0020_Budget_x0020_Section" minOccurs="0"/>
                <xsd:element ref="ns2:Weight" minOccurs="0"/>
                <xsd:element ref="ns2:HR_x0020_Section1" minOccurs="0"/>
                <xsd:element ref="ns2:HR_x0020_Category" minOccurs="0"/>
                <xsd:element ref="ns3:OSP_x0020_Section" minOccurs="0"/>
                <xsd:element ref="ns2:OSP_x0020_Typ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f6887af2-7545-4157-8231-7dec4583e73b" elementFormDefault="qualified">
    <xsd:import namespace="http://schemas.microsoft.com/office/2006/documentManagement/types"/>
    <xsd:element name="OPM_x0020_Section" ma:index="2" nillable="true" ma:displayName="OPM Section" ma:format="Dropdown" ma:internalName="OPM_x0020_Section">
      <xsd:simpleType>
        <xsd:restriction base="dms:Choice">
          <xsd:enumeration value="Classification &amp; Compensation"/>
          <xsd:enumeration value="Payroll"/>
          <xsd:enumeration value="Administration"/>
          <xsd:enumeration value="Dispute Resolution"/>
          <xsd:enumeration value="Training"/>
          <xsd:enumeration value="Workforce Reduction"/>
          <xsd:enumeration value="Budget"/>
          <xsd:enumeration value="HR Forum"/>
          <xsd:enumeration value="DFA HR Forms"/>
          <xsd:enumeration value="EASE Training"/>
          <xsd:enumeration value="HR Forum 2017"/>
          <xsd:enumeration value="Policy"/>
        </xsd:restriction>
      </xsd:simpleType>
    </xsd:element>
    <xsd:element name="OPM_x0020_Group" ma:index="3" nillable="true" ma:displayName="OPM Group" ma:format="Dropdown" ma:internalName="OPM_x0020_Group">
      <xsd:simpleType>
        <xsd:restriction base="dms:Choice">
          <xsd:enumeration value="Forms"/>
          <xsd:enumeration value="Pay Plan"/>
          <xsd:enumeration value="Communications"/>
          <xsd:enumeration value="Pay Period Schedule"/>
          <xsd:enumeration value="Documents"/>
          <xsd:enumeration value="Course Description"/>
          <xsd:enumeration value="Getting Started"/>
          <xsd:enumeration value="Leave Entry (Participating Agencies Only)"/>
          <xsd:enumeration value="Time and Leave Approval (Participating Agencies Only)"/>
          <xsd:enumeration value="Time Entry (Participating Agencies Only)"/>
          <xsd:enumeration value="Procurement Approval"/>
          <xsd:enumeration value="Classification and Compensation Introduction"/>
          <xsd:enumeration value="Recruitment and Hiring"/>
          <xsd:enumeration value="Employee Conduct and Workplace Policies"/>
          <xsd:enumeration value="Salary and Compensation Benefits"/>
          <xsd:enumeration value="Position Utilization"/>
          <xsd:enumeration value="Leave, Leave Transfer and Leave Payout"/>
          <xsd:enumeration value="Retirement and Termination"/>
        </xsd:restriction>
      </xsd:simpleType>
    </xsd:element>
    <xsd:element name="OPM_x0020_Budget_x0020_Section" ma:index="4" nillable="true" ma:displayName="OPM Budget Section" ma:format="Dropdown" ma:internalName="OPM_x0020_Budget_x0020_Section" ma:readOnly="false">
      <xsd:simpleType>
        <xsd:restriction base="dms:Choice">
          <xsd:enumeration value="Higher Ed Biennial Budget"/>
          <xsd:enumeration value="State Agency Biennial Budget"/>
          <xsd:enumeration value="Workforce Reduction"/>
        </xsd:restriction>
      </xsd:simpleType>
    </xsd:element>
    <xsd:element name="Weight" ma:index="5" nillable="true" ma:displayName="Weight" ma:internalName="Weight" ma:percentage="FALSE">
      <xsd:simpleType>
        <xsd:restriction base="dms:Number"/>
      </xsd:simpleType>
    </xsd:element>
    <xsd:element name="HR_x0020_Section1" ma:index="6" nillable="true" ma:displayName="HR Section" ma:format="Dropdown" ma:internalName="HR_x0020_Section1">
      <xsd:simpleType>
        <xsd:union memberTypes="dms:Text">
          <xsd:simpleType>
            <xsd:restriction base="dms:Choice">
              <xsd:enumeration value="Forms"/>
              <xsd:enumeration value="Policy"/>
              <xsd:enumeration value="Manuals"/>
            </xsd:restriction>
          </xsd:simpleType>
        </xsd:union>
      </xsd:simpleType>
    </xsd:element>
    <xsd:element name="HR_x0020_Category" ma:index="7" nillable="true" ma:displayName="HR Category" ma:internalName="HR_x0020_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DA"/>
                    <xsd:enumeration value="Cat Leave"/>
                    <xsd:enumeration value="Criminal Background Check"/>
                    <xsd:enumeration value="Ethics and Fraud"/>
                    <xsd:enumeration value="FMLA"/>
                    <xsd:enumeration value="Forms"/>
                    <xsd:enumeration value="Grievance"/>
                    <xsd:enumeration value="Merit Pay"/>
                    <xsd:enumeration value="Discipline"/>
                    <xsd:enumeration value="Payroll"/>
                    <xsd:enumeration value="Retirement"/>
                    <xsd:enumeration value="Termination"/>
                    <xsd:enumeration value="Time and Leave"/>
                    <xsd:enumeration value="SER"/>
                    <xsd:enumeration value="Applicant Tracking"/>
                    <xsd:enumeration value="Admin Memos"/>
                    <xsd:enumeration value="Travel"/>
                    <xsd:enumeration value="Workers Comp"/>
                    <xsd:enumeration value="Vehicle Safety"/>
                    <xsd:enumeration value="New Hire"/>
                    <xsd:enumeration value="Helpful Contacts"/>
                  </xsd:restriction>
                </xsd:simpleType>
              </xsd:element>
            </xsd:sequence>
          </xsd:extension>
        </xsd:complexContent>
      </xsd:complexType>
    </xsd:element>
    <xsd:element name="OSP_x0020_Type" ma:index="15" nillable="true" ma:displayName="OSP Type" ma:format="Dropdown" ma:internalName="OSP_x0020_Type">
      <xsd:simpleType>
        <xsd:restriction base="dms:Choice">
          <xsd:enumeration value="Job Aids"/>
          <xsd:enumeration value="Form"/>
          <xsd:enumeration value="Historical Bid Solicitations"/>
          <xsd:enumeration value="Tutorials"/>
          <xsd:enumeration value="Class Manuals &amp; Materials"/>
          <xsd:enumeration value="Laws &amp; Regulations"/>
          <xsd:enumeration value="Advisory Opinions"/>
          <xsd:enumeration value="Policy"/>
          <xsd:enumeration value="FOIA"/>
          <xsd:enumeration value="Commodities &amp; Agencies"/>
          <xsd:enumeration value="Printing Delegation Orders (Agencies)"/>
          <xsd:enumeration value="General Information"/>
          <xsd:enumeration value="Agency Contacts"/>
          <xsd:enumeration value="THINK Certification Program"/>
          <xsd:enumeration value="Helpful Resources"/>
          <xsd:enumeration value="Cooperative Purchasing Spend Reporting for Institutions of Higher Education"/>
          <xsd:enumeration value="Cooperative Purchasing Spend Reporting for State Agencies Which Use AASIS"/>
          <xsd:enumeration value="Cooperative Contract Lists"/>
          <xsd:enumeration value="Documents"/>
          <xsd:enumeration value="Process and Procedures"/>
          <xsd:enumeration value="FAQs"/>
        </xsd:restriction>
      </xsd:simpleType>
    </xsd:element>
  </xsd:schema>
  <xsd:schema xmlns:xsd="http://www.w3.org/2001/XMLSchema" xmlns:dms="http://schemas.microsoft.com/office/2006/documentManagement/types" targetNamespace="21be4277-cf13-453a-a310-261c5364ab9a" elementFormDefault="qualified">
    <xsd:import namespace="http://schemas.microsoft.com/office/2006/documentManagement/types"/>
    <xsd:element name="OSP_x0020_Section" ma:index="14" nillable="true" ma:displayName="OSP Section" ma:format="Dropdown" ma:internalName="OSP_x0020_Section">
      <xsd:simpleType>
        <xsd:restriction base="dms:Choice">
          <xsd:enumeration value="Credit Card"/>
          <xsd:enumeration value="P-Card"/>
          <xsd:enumeration value="Fuel Card"/>
          <xsd:enumeration value="Travel Card"/>
          <xsd:enumeration value="Vendor Reporting"/>
          <xsd:enumeration value="General"/>
          <xsd:enumeration value="Guidelines"/>
          <xsd:enumeration value="Training"/>
          <xsd:enumeration value="Online Training"/>
          <xsd:enumeration value="Directory"/>
          <xsd:enumeration value="Helpful Info"/>
          <xsd:enumeration value="PCS"/>
          <xsd:enumeration value="Delegation Orders"/>
          <xsd:enumeration value="ESCO"/>
          <xsd:enumeration value="Forum"/>
          <xsd:enumeration value="Act 557 Updates"/>
          <xsd:enumeration value="VPR"/>
          <xsd:enumeration value="TGS"/>
          <xsd:enumeration value="Cooperative"/>
          <xsd:enumeration value="Solicitation Template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595651C-400C-4B9C-8141-9A528F9340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5416C8A-AD3E-4D77-96EB-F6951F8B376E}">
  <ds:schemaRefs>
    <ds:schemaRef ds:uri="http://schemas.microsoft.com/office/2006/metadata/properties"/>
    <ds:schemaRef ds:uri="f6887af2-7545-4157-8231-7dec4583e73b"/>
    <ds:schemaRef ds:uri="21be4277-cf13-453a-a310-261c5364ab9a"/>
  </ds:schemaRefs>
</ds:datastoreItem>
</file>

<file path=customXml/itemProps3.xml><?xml version="1.0" encoding="utf-8"?>
<ds:datastoreItem xmlns:ds="http://schemas.openxmlformats.org/officeDocument/2006/customXml" ds:itemID="{7F576EDE-B797-4506-B9B9-677CCEBC7A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887af2-7545-4157-8231-7dec4583e73b"/>
    <ds:schemaRef ds:uri="21be4277-cf13-453a-a310-261c5364ab9a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Omni Worksheet</vt:lpstr>
    </vt:vector>
  </TitlesOfParts>
  <Company>State of Arkansas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OMNI Date Calculation Worksheet</dc:title>
  <dc:creator>Sruthi Nunna</dc:creator>
  <cp:lastModifiedBy>Nicholas Martin</cp:lastModifiedBy>
  <cp:lastPrinted>2012-09-18T15:21:21Z</cp:lastPrinted>
  <dcterms:created xsi:type="dcterms:W3CDTF">2008-10-13T03:51:45Z</dcterms:created>
  <dcterms:modified xsi:type="dcterms:W3CDTF">2025-12-03T15:48:03Z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ject">
    <vt:lpwstr>OMNI Worksheet</vt:lpwstr>
  </property>
  <property fmtid="{D5CDD505-2E9C-101B-9397-08002B2CF9AE}" pid="3" name="ContentTypeId">
    <vt:lpwstr>0x010100BAE3971AD053EC478176C3789963BA690081CADEA87D96BF41960480BC366A8EC1</vt:lpwstr>
  </property>
</Properties>
</file>